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4000" windowHeight="9735" activeTab="0"/>
  </bookViews>
  <sheets>
    <sheet name="Umzugsliste" sheetId="1" r:id="rId1"/>
  </sheets>
  <definedNames>
    <definedName name="_xlnm.Print_Area" localSheetId="0">'Umzugsliste'!$A$1:$U$171</definedName>
  </definedNames>
  <calcPr fullCalcOnLoad="1"/>
</workbook>
</file>

<file path=xl/comments1.xml><?xml version="1.0" encoding="utf-8"?>
<comments xmlns="http://schemas.openxmlformats.org/spreadsheetml/2006/main">
  <authors>
    <author>Harald Rosch</author>
  </authors>
  <commentList>
    <comment ref="S28" authorId="0">
      <text>
        <r>
          <rPr>
            <sz val="7"/>
            <color indexed="10"/>
            <rFont val="Tahoma"/>
            <family val="2"/>
          </rPr>
          <t>BITTE ZAHL</t>
        </r>
        <r>
          <rPr>
            <sz val="7"/>
            <rFont val="Tahoma"/>
            <family val="2"/>
          </rPr>
          <t xml:space="preserve"> IN TEUR </t>
        </r>
        <r>
          <rPr>
            <sz val="7"/>
            <color indexed="10"/>
            <rFont val="Tahoma"/>
            <family val="2"/>
          </rPr>
          <t>EINGEBEN</t>
        </r>
        <r>
          <rPr>
            <sz val="7"/>
            <rFont val="Tahoma"/>
            <family val="2"/>
          </rPr>
          <t xml:space="preserve">  Z.B.  </t>
        </r>
        <r>
          <rPr>
            <b/>
            <sz val="7"/>
            <color indexed="10"/>
            <rFont val="Tahoma"/>
            <family val="2"/>
          </rPr>
          <t>210</t>
        </r>
      </text>
    </comment>
    <comment ref="S10" authorId="0">
      <text>
        <r>
          <rPr>
            <sz val="7"/>
            <color indexed="10"/>
            <rFont val="Tahoma"/>
            <family val="2"/>
          </rPr>
          <t>NUR ZAHL</t>
        </r>
        <r>
          <rPr>
            <sz val="7"/>
            <rFont val="Tahoma"/>
            <family val="2"/>
          </rPr>
          <t xml:space="preserve"> </t>
        </r>
        <r>
          <rPr>
            <sz val="7"/>
            <color indexed="10"/>
            <rFont val="Tahoma"/>
            <family val="2"/>
          </rPr>
          <t>EINGEBEN</t>
        </r>
      </text>
    </comment>
    <comment ref="S11" authorId="0">
      <text>
        <r>
          <rPr>
            <sz val="7"/>
            <color indexed="10"/>
            <rFont val="Tahoma"/>
            <family val="2"/>
          </rPr>
          <t>NUR ZAHL</t>
        </r>
        <r>
          <rPr>
            <sz val="7"/>
            <rFont val="Tahoma"/>
            <family val="2"/>
          </rPr>
          <t xml:space="preserve"> </t>
        </r>
        <r>
          <rPr>
            <sz val="7"/>
            <color indexed="10"/>
            <rFont val="Tahoma"/>
            <family val="2"/>
          </rPr>
          <t>EINGEBEN</t>
        </r>
      </text>
    </comment>
    <comment ref="S19" authorId="0">
      <text>
        <r>
          <rPr>
            <sz val="7"/>
            <color indexed="10"/>
            <rFont val="Tahoma"/>
            <family val="2"/>
          </rPr>
          <t>NUR ZAHL</t>
        </r>
        <r>
          <rPr>
            <sz val="7"/>
            <rFont val="Tahoma"/>
            <family val="2"/>
          </rPr>
          <t xml:space="preserve"> </t>
        </r>
        <r>
          <rPr>
            <sz val="7"/>
            <color indexed="10"/>
            <rFont val="Tahoma"/>
            <family val="2"/>
          </rPr>
          <t>EINGEBEN</t>
        </r>
      </text>
    </comment>
    <comment ref="S20" authorId="0">
      <text>
        <r>
          <rPr>
            <sz val="7"/>
            <color indexed="10"/>
            <rFont val="Tahoma"/>
            <family val="2"/>
          </rPr>
          <t>NUR ZAHL</t>
        </r>
        <r>
          <rPr>
            <sz val="7"/>
            <rFont val="Tahoma"/>
            <family val="2"/>
          </rPr>
          <t xml:space="preserve"> </t>
        </r>
        <r>
          <rPr>
            <sz val="7"/>
            <color indexed="10"/>
            <rFont val="Tahoma"/>
            <family val="2"/>
          </rPr>
          <t>EINGEBEN</t>
        </r>
      </text>
    </comment>
    <comment ref="G4" authorId="0">
      <text>
        <r>
          <rPr>
            <sz val="7"/>
            <color indexed="10"/>
            <rFont val="Tahoma"/>
            <family val="2"/>
          </rPr>
          <t>DATUM</t>
        </r>
        <r>
          <rPr>
            <sz val="7"/>
            <rFont val="Tahoma"/>
            <family val="2"/>
          </rPr>
          <t xml:space="preserve"> </t>
        </r>
        <r>
          <rPr>
            <sz val="7"/>
            <color indexed="10"/>
            <rFont val="Tahoma"/>
            <family val="2"/>
          </rPr>
          <t>EINGEBEN
Z. B.  10.10.2007</t>
        </r>
      </text>
    </comment>
  </commentList>
</comments>
</file>

<file path=xl/sharedStrings.xml><?xml version="1.0" encoding="utf-8"?>
<sst xmlns="http://schemas.openxmlformats.org/spreadsheetml/2006/main" count="347" uniqueCount="186">
  <si>
    <t>Umzug von:</t>
  </si>
  <si>
    <t>Vorname:</t>
  </si>
  <si>
    <t>Straße:</t>
  </si>
  <si>
    <t>Etage:</t>
  </si>
  <si>
    <t>PLZ / Ort:</t>
  </si>
  <si>
    <t>Telefon:</t>
  </si>
  <si>
    <t>Telefax:</t>
  </si>
  <si>
    <t>Email:</t>
  </si>
  <si>
    <t>Nein</t>
  </si>
  <si>
    <t>Umzug nach:</t>
  </si>
  <si>
    <t>Aufzugsgröße (Personen / kg):</t>
  </si>
  <si>
    <t>Einrichtung Halteverbotszone:</t>
  </si>
  <si>
    <t>Wohnzimmer:</t>
  </si>
  <si>
    <t>Schlafzimmer:</t>
  </si>
  <si>
    <t>Arbeitszimmer:</t>
  </si>
  <si>
    <t>Kinderzimmer:</t>
  </si>
  <si>
    <t>Umzugs- Transportversicherung über die gesetzliche Versicherungsleistung hinaus</t>
  </si>
  <si>
    <t>Zeitwert:</t>
  </si>
  <si>
    <t>Neuwert:</t>
  </si>
  <si>
    <t>Gewünschte Packleistungen durch unsere geschulten Mitarbeiter:</t>
  </si>
  <si>
    <t>sonstiges:</t>
  </si>
  <si>
    <t>Gewünschte Packmittel:</t>
  </si>
  <si>
    <t>Stück</t>
  </si>
  <si>
    <t>Kleiderboxen:</t>
  </si>
  <si>
    <t>Einschlagpapier:</t>
  </si>
  <si>
    <t>Luftpolsterfolie:</t>
  </si>
  <si>
    <t>Umzugskartons:</t>
  </si>
  <si>
    <t>Umzugsliste</t>
  </si>
  <si>
    <t>Gegenstand</t>
  </si>
  <si>
    <t>RE</t>
  </si>
  <si>
    <t>Ges. RE</t>
  </si>
  <si>
    <t>Ja</t>
  </si>
  <si>
    <t>ca.</t>
  </si>
  <si>
    <t>Aufzug vorhanden:</t>
  </si>
  <si>
    <r>
      <t xml:space="preserve">Abtrageweg </t>
    </r>
    <r>
      <rPr>
        <b/>
        <sz val="10"/>
        <rFont val="Arial"/>
        <family val="2"/>
      </rPr>
      <t>Be</t>
    </r>
    <r>
      <rPr>
        <sz val="10"/>
        <rFont val="Arial"/>
        <family val="0"/>
      </rPr>
      <t>ladestelle:</t>
    </r>
  </si>
  <si>
    <r>
      <t xml:space="preserve">Abtrageweg </t>
    </r>
    <r>
      <rPr>
        <b/>
        <sz val="10"/>
        <rFont val="Arial"/>
        <family val="2"/>
      </rPr>
      <t>Ent</t>
    </r>
    <r>
      <rPr>
        <sz val="10"/>
        <rFont val="Arial"/>
        <family val="0"/>
      </rPr>
      <t>ladestelle:</t>
    </r>
  </si>
  <si>
    <r>
      <t>von LKW</t>
    </r>
    <r>
      <rPr>
        <sz val="8"/>
        <rFont val="Arial"/>
        <family val="2"/>
      </rPr>
      <t xml:space="preserve"> zu Haus (in Metern)</t>
    </r>
  </si>
  <si>
    <r>
      <t>von Haus</t>
    </r>
    <r>
      <rPr>
        <sz val="8"/>
        <rFont val="Arial"/>
        <family val="2"/>
      </rPr>
      <t xml:space="preserve"> zu LKW (in Metern)</t>
    </r>
  </si>
  <si>
    <t>Falls gewünscht, bitte bestimmen Sie die Höhe (Summe) und Art (Form) der Versicherung:</t>
  </si>
  <si>
    <t>Wohnzimmer</t>
  </si>
  <si>
    <t>Sofa, Couch, Anz. Sitze</t>
  </si>
  <si>
    <t>Sessel, ohne Armlehnen</t>
  </si>
  <si>
    <t>Stuhl</t>
  </si>
  <si>
    <t>Stuhl, mit Armlehnen</t>
  </si>
  <si>
    <t>Tisch, bis 1,0 m</t>
  </si>
  <si>
    <t>Tisch, bis 1,2 m</t>
  </si>
  <si>
    <t>Tisch, über 1,2 m</t>
  </si>
  <si>
    <t>Wohnzimmerschrank
zerlegbar, je angef. Meter</t>
  </si>
  <si>
    <t>Anbauwand
zerlegbar, je angef. Meter</t>
  </si>
  <si>
    <t>Bücherregal
zerlegbar, je angef. Meter</t>
  </si>
  <si>
    <t>Buffet, mit Aufsatz</t>
  </si>
  <si>
    <t>Schreibtisch, bis 1,6 m</t>
  </si>
  <si>
    <t>Schreibtisch, über 1,6 m</t>
  </si>
  <si>
    <t>Sidebord</t>
  </si>
  <si>
    <t>Stereoanlage</t>
  </si>
  <si>
    <t>Fernseher</t>
  </si>
  <si>
    <t>Flügel</t>
  </si>
  <si>
    <t>Stehlampe</t>
  </si>
  <si>
    <t>Deckenlampe</t>
  </si>
  <si>
    <t>Teppich</t>
  </si>
  <si>
    <t>Brücke</t>
  </si>
  <si>
    <t>...</t>
  </si>
  <si>
    <t xml:space="preserve">Zwischensumme: </t>
  </si>
  <si>
    <t xml:space="preserve">Gesamtsumme: </t>
  </si>
  <si>
    <t>Esszimmer</t>
  </si>
  <si>
    <t>Eckbank, je Sitz</t>
  </si>
  <si>
    <t>Vitrine (Glasschrank)</t>
  </si>
  <si>
    <t>Teewagen, nicht zerlegb.</t>
  </si>
  <si>
    <t>Schlafzimmer</t>
  </si>
  <si>
    <t>Schrank, bis 2 Türen,
nicht zerlegbar</t>
  </si>
  <si>
    <t>Doppelbett, komplett</t>
  </si>
  <si>
    <t>Einzelbett, komplett</t>
  </si>
  <si>
    <t>Franz. Bett, komplett</t>
  </si>
  <si>
    <t>Bettzeug, je Betteinheit</t>
  </si>
  <si>
    <t>Nachttisch</t>
  </si>
  <si>
    <t>Kommode</t>
  </si>
  <si>
    <t>Wäschetruhe</t>
  </si>
  <si>
    <t>Stuhl, Hocker</t>
  </si>
  <si>
    <t>Spiegel, über 0,8 m</t>
  </si>
  <si>
    <t>Kleiderbox</t>
  </si>
  <si>
    <t>- Seite 2 -</t>
  </si>
  <si>
    <t>Schreibtischstuhl</t>
  </si>
  <si>
    <t xml:space="preserve">Aktenschrank, je angef. m </t>
  </si>
  <si>
    <t>Schrank, zerlegbar,
je angef. Meter</t>
  </si>
  <si>
    <t>Sessel, ohne Armlehne</t>
  </si>
  <si>
    <t>Sessel, mit Armlehne</t>
  </si>
  <si>
    <t>sonstiges</t>
  </si>
  <si>
    <t>Kinderzimmer / Studio</t>
  </si>
  <si>
    <t>Bett, komplett</t>
  </si>
  <si>
    <t>Kinderbett, komplett</t>
  </si>
  <si>
    <t>Etagenbett, komplett</t>
  </si>
  <si>
    <t>Schreibpult</t>
  </si>
  <si>
    <t xml:space="preserve">Anbauwand, je angef. m </t>
  </si>
  <si>
    <t>Diele / Bad</t>
  </si>
  <si>
    <t>Küche</t>
  </si>
  <si>
    <t>Besenschrank</t>
  </si>
  <si>
    <t>Herd</t>
  </si>
  <si>
    <t>Geschirrspülmaschine</t>
  </si>
  <si>
    <t>Regal, je angef. Meter</t>
  </si>
  <si>
    <t>Bügelbrett</t>
  </si>
  <si>
    <t>Staubsauger</t>
  </si>
  <si>
    <t>Autoreifen</t>
  </si>
  <si>
    <t>Koffer</t>
  </si>
  <si>
    <t>Keller / Garage / Garten</t>
  </si>
  <si>
    <t>Kinderwagen</t>
  </si>
  <si>
    <t>Leiter, je angef. Meter</t>
  </si>
  <si>
    <t>Werkbank, zerlegbar</t>
  </si>
  <si>
    <t xml:space="preserve">Übertrag Gesamtsumme: </t>
  </si>
  <si>
    <t>- Seite 3 -</t>
  </si>
  <si>
    <t>Klavier, Heimorgel</t>
  </si>
  <si>
    <t>Kühlschrank, Truhe,
bis 120 Liter</t>
  </si>
  <si>
    <t>Kühlschrank, Truhe,
über 120 Liter</t>
  </si>
  <si>
    <t>sonstiges: *</t>
  </si>
  <si>
    <r>
      <t xml:space="preserve">* </t>
    </r>
    <r>
      <rPr>
        <sz val="7"/>
        <rFont val="Arial"/>
        <family val="2"/>
      </rPr>
      <t>Bitte benutzen Sie bei Bedarf ein gesondertes Blatt für Ihre Angaben.</t>
    </r>
  </si>
  <si>
    <t>z. B.: EG, UG, 1.ETG, 2.ETG, 10.ST</t>
  </si>
  <si>
    <t>(Auftraggeber)</t>
  </si>
  <si>
    <t>(Möbelspediteur)</t>
  </si>
  <si>
    <t>Gewünschte Demontagen oder Montagen durch unsere Mitarbeiter:</t>
  </si>
  <si>
    <r>
      <t xml:space="preserve">Bitte füllen Sie die gelben und unterstrichenen Felder aus und kreuzen Sie die "JA" oder "NEIN"-Felder, je nach Bedarf mit einem </t>
    </r>
    <r>
      <rPr>
        <b/>
        <sz val="6"/>
        <rFont val="Arial"/>
        <family val="2"/>
      </rPr>
      <t>"X"</t>
    </r>
    <r>
      <rPr>
        <sz val="6"/>
        <rFont val="Arial"/>
        <family val="2"/>
      </rPr>
      <t xml:space="preserve"> an.</t>
    </r>
  </si>
  <si>
    <t>Bitte beschreiben Sie uns die von Ihnen gewünschten und/oder notwendigen Demontagen bzw. Montagen.</t>
  </si>
  <si>
    <t>Die Raumeinheiten (RE) sind verbindliche Pauschalwerte, die sich auf übliche Möbelgrößen beziehen. Gegenstände, welche nicht in unserer Liste aufgeführt sind werden gesondert berechnet. 1 RE entspricht 0,1 m³. 10 RE entsprechen jeweils ein (1) Kubikmeter (KBM).</t>
  </si>
  <si>
    <t xml:space="preserve">Ges. KBM: </t>
  </si>
  <si>
    <t xml:space="preserve">G.-Summe / 10 RE = KBM   </t>
  </si>
  <si>
    <t>Rollen</t>
  </si>
  <si>
    <t>Kombi</t>
  </si>
  <si>
    <t>Stange</t>
  </si>
  <si>
    <t>Paket</t>
  </si>
  <si>
    <t>für Wäsche, Geschirr oder Bücher etc.</t>
  </si>
  <si>
    <t>Kompletter Hausrat</t>
  </si>
  <si>
    <t>Geschirr / Zerbrechl.</t>
  </si>
  <si>
    <t>Einpacken / Auspacken</t>
  </si>
  <si>
    <t>Ein</t>
  </si>
  <si>
    <t>Aus</t>
  </si>
  <si>
    <t>Gesetzlicher Haftungshöchstbetrag Euro 620,00 je Kubikmeter Laderaum.</t>
  </si>
  <si>
    <t>Wert Ihres gesamten Umzugsgutes (z. B. Hausratvers.-Summe auf volle Euro 1.000 gerundet):</t>
  </si>
  <si>
    <r>
      <t xml:space="preserve">Bitte kreuzen Sie </t>
    </r>
    <r>
      <rPr>
        <b/>
        <sz val="7"/>
        <rFont val="Arial"/>
        <family val="2"/>
      </rPr>
      <t>Ein</t>
    </r>
    <r>
      <rPr>
        <sz val="7"/>
        <rFont val="Arial"/>
        <family val="2"/>
      </rPr>
      <t xml:space="preserve">- oder </t>
    </r>
    <r>
      <rPr>
        <b/>
        <sz val="7"/>
        <rFont val="Arial"/>
        <family val="2"/>
      </rPr>
      <t>Aus</t>
    </r>
    <r>
      <rPr>
        <sz val="7"/>
        <rFont val="Arial"/>
        <family val="2"/>
      </rPr>
      <t>packen an. Wenn gewünscht, beides.</t>
    </r>
  </si>
  <si>
    <t>sonstiges (z. B. Vitrine 10)</t>
  </si>
  <si>
    <t>Bücherregal, zerlegb. je m</t>
  </si>
  <si>
    <t>Computer: PC-/EDV-Anl.</t>
  </si>
  <si>
    <t>Waschmaschine, Trockner</t>
  </si>
  <si>
    <t>sonstiges (z. B. Microw. 2)</t>
  </si>
  <si>
    <t>Fahrrad, Moped, Kinderrad</t>
  </si>
  <si>
    <t>sonstiges (z. B. Surfbr. 8)</t>
  </si>
  <si>
    <t>Unterschriften</t>
  </si>
  <si>
    <t>Gewünschter Umzugstermin:</t>
  </si>
  <si>
    <r>
      <t xml:space="preserve">Versicherungsform </t>
    </r>
    <r>
      <rPr>
        <sz val="8"/>
        <rFont val="Arial"/>
        <family val="2"/>
      </rPr>
      <t>(Neuwert = Wiederbeschaffungswert oder Zeitwert)</t>
    </r>
    <r>
      <rPr>
        <sz val="10"/>
        <rFont val="Arial"/>
        <family val="0"/>
      </rPr>
      <t>:</t>
    </r>
  </si>
  <si>
    <t>Sendedatum:</t>
  </si>
  <si>
    <t>Tag.Monat.Jahr</t>
  </si>
  <si>
    <t>z. B.: EG, UG, 1. ETG, 2. ETG, 10.ST</t>
  </si>
  <si>
    <t>Umzugkarton Kombi 40 kg</t>
  </si>
  <si>
    <t>40 kg Tragkraft</t>
  </si>
  <si>
    <t>60 cm</t>
  </si>
  <si>
    <t>50 x 1,5 m</t>
  </si>
  <si>
    <t>E-Mail:</t>
  </si>
  <si>
    <t>Füllen Sie dieses Formular bitte vollständig aus und senden es als Ausdruck per Fax, Post oder als Datei per E-Mail an uns zurück.</t>
  </si>
  <si>
    <t>Waschmaschine</t>
  </si>
  <si>
    <t>Küchentisch</t>
  </si>
  <si>
    <t>Lampe</t>
  </si>
  <si>
    <t>Regal</t>
  </si>
  <si>
    <t>Stretchfolie</t>
  </si>
  <si>
    <t xml:space="preserve">Handy: </t>
  </si>
  <si>
    <t>Flur:</t>
  </si>
  <si>
    <t>Ankleidezimmer</t>
  </si>
  <si>
    <t>Sonstiges:</t>
  </si>
  <si>
    <t>Schuhschrank</t>
  </si>
  <si>
    <t>Regal im Abstellkammer</t>
  </si>
  <si>
    <t>Sportgerät</t>
  </si>
  <si>
    <t>Schreibtisch, bis 2 m</t>
  </si>
  <si>
    <t xml:space="preserve">Schrank </t>
  </si>
  <si>
    <t>Kleiderschrank, je angef.m</t>
  </si>
  <si>
    <t>Badezimmerregal</t>
  </si>
  <si>
    <t>Trockner</t>
  </si>
  <si>
    <t>Tisch</t>
  </si>
  <si>
    <t>Plastikschrank</t>
  </si>
  <si>
    <t>Name:</t>
  </si>
  <si>
    <t>5 Kg</t>
  </si>
  <si>
    <t>Bilder über 0,5m</t>
  </si>
  <si>
    <t>Bilder, unter 0,5m</t>
  </si>
  <si>
    <t>CD-Regal</t>
  </si>
  <si>
    <t>Pflanzen</t>
  </si>
  <si>
    <t>TV</t>
  </si>
  <si>
    <t>Regal, 2 Tlg</t>
  </si>
  <si>
    <t>Glasvitrine</t>
  </si>
  <si>
    <t>Sitzlandschaft, Eckcouch</t>
  </si>
  <si>
    <t>Truhe</t>
  </si>
  <si>
    <t>A bis Z Transporte Ioffe e.K.                            Mathias-Brüggen-Str. 2
50827 Köln
Tel. 0221  298 37 37 0
Fax 0221  298 37 36 1                         az-umzug@gmx.de
www.az-umzug.de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</si>
</sst>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General\ &quot;m&quot;"/>
    <numFmt numFmtId="183" formatCode="&quot;W-&quot;General"/>
    <numFmt numFmtId="184" formatCode="\D\-00000"/>
    <numFmt numFmtId="185" formatCode="_-* #,##0.0\ _D_M_-;\-* #,##0.0\ _D_M_-;_-* &quot;-&quot;??\ _D_M_-;_-@_-"/>
    <numFmt numFmtId="186" formatCode="_-* #,##0\ _D_M_-;\-* #,##0\ _D_M_-;_-* &quot;-&quot;??\ _D_M_-;_-@_-"/>
    <numFmt numFmtId="187" formatCode="0\ &quot;TDM&quot;"/>
    <numFmt numFmtId="188" formatCode="General\ &quot;kg&quot;"/>
    <numFmt numFmtId="189" formatCode="General\ \ \ "/>
    <numFmt numFmtId="190" formatCode="General\ \ "/>
    <numFmt numFmtId="191" formatCode="#,##0\ &quot;kg&quot;"/>
    <numFmt numFmtId="192" formatCode="General\ &quot;m&quot;\ "/>
    <numFmt numFmtId="193" formatCode="General\."/>
    <numFmt numFmtId="194" formatCode="0000"/>
    <numFmt numFmtId="195" formatCode="yyyy"/>
    <numFmt numFmtId="196" formatCode="[$-407]dddd\,\ 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Tahoma"/>
      <family val="2"/>
    </font>
    <font>
      <sz val="7"/>
      <color indexed="10"/>
      <name val="Tahoma"/>
      <family val="2"/>
    </font>
    <font>
      <b/>
      <sz val="7"/>
      <color indexed="10"/>
      <name val="Tahoma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right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 quotePrefix="1">
      <alignment horizont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190" fontId="0" fillId="33" borderId="11" xfId="0" applyNumberFormat="1" applyFill="1" applyBorder="1" applyAlignment="1" applyProtection="1">
      <alignment/>
      <protection hidden="1"/>
    </xf>
    <xf numFmtId="190" fontId="0" fillId="33" borderId="10" xfId="0" applyNumberForma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 horizontal="right"/>
      <protection hidden="1"/>
    </xf>
    <xf numFmtId="190" fontId="0" fillId="33" borderId="0" xfId="0" applyNumberFormat="1" applyFill="1" applyBorder="1" applyAlignment="1" applyProtection="1">
      <alignment/>
      <protection hidden="1"/>
    </xf>
    <xf numFmtId="190" fontId="1" fillId="33" borderId="0" xfId="0" applyNumberFormat="1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horizontal="right"/>
      <protection hidden="1"/>
    </xf>
    <xf numFmtId="0" fontId="1" fillId="34" borderId="13" xfId="0" applyFont="1" applyFill="1" applyBorder="1" applyAlignment="1" applyProtection="1">
      <alignment horizontal="left"/>
      <protection hidden="1" locked="0"/>
    </xf>
    <xf numFmtId="0" fontId="0" fillId="34" borderId="10" xfId="0" applyFill="1" applyBorder="1" applyAlignment="1" applyProtection="1">
      <alignment horizontal="center"/>
      <protection hidden="1" locked="0"/>
    </xf>
    <xf numFmtId="0" fontId="0" fillId="34" borderId="13" xfId="0" applyFill="1" applyBorder="1" applyAlignment="1" applyProtection="1">
      <alignment horizontal="right"/>
      <protection hidden="1" locked="0"/>
    </xf>
    <xf numFmtId="0" fontId="0" fillId="34" borderId="10" xfId="0" applyFill="1" applyBorder="1" applyAlignment="1" applyProtection="1">
      <alignment/>
      <protection hidden="1" locked="0"/>
    </xf>
    <xf numFmtId="0" fontId="7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 horizontal="center"/>
      <protection hidden="1"/>
    </xf>
    <xf numFmtId="192" fontId="0" fillId="33" borderId="0" xfId="0" applyNumberFormat="1" applyFill="1" applyBorder="1" applyAlignment="1" applyProtection="1">
      <alignment horizontal="right"/>
      <protection hidden="1" locked="0"/>
    </xf>
    <xf numFmtId="0" fontId="0" fillId="34" borderId="10" xfId="0" applyFont="1" applyFill="1" applyBorder="1" applyAlignment="1" applyProtection="1">
      <alignment horizontal="center"/>
      <protection hidden="1" locked="0"/>
    </xf>
    <xf numFmtId="190" fontId="0" fillId="33" borderId="14" xfId="0" applyNumberFormat="1" applyFill="1" applyBorder="1" applyAlignment="1" applyProtection="1">
      <alignment/>
      <protection hidden="1"/>
    </xf>
    <xf numFmtId="190" fontId="0" fillId="33" borderId="15" xfId="0" applyNumberFormat="1" applyFill="1" applyBorder="1" applyAlignment="1" applyProtection="1">
      <alignment/>
      <protection hidden="1"/>
    </xf>
    <xf numFmtId="190" fontId="0" fillId="33" borderId="11" xfId="0" applyNumberFormat="1" applyFill="1" applyBorder="1" applyAlignment="1" applyProtection="1">
      <alignment/>
      <protection hidden="1"/>
    </xf>
    <xf numFmtId="190" fontId="1" fillId="33" borderId="11" xfId="0" applyNumberFormat="1" applyFont="1" applyFill="1" applyBorder="1" applyAlignment="1" applyProtection="1">
      <alignment/>
      <protection hidden="1"/>
    </xf>
    <xf numFmtId="190" fontId="1" fillId="33" borderId="15" xfId="0" applyNumberFormat="1" applyFont="1" applyFill="1" applyBorder="1" applyAlignment="1" applyProtection="1">
      <alignment/>
      <protection hidden="1"/>
    </xf>
    <xf numFmtId="0" fontId="2" fillId="33" borderId="0" xfId="0" applyNumberFormat="1" applyFont="1" applyFill="1" applyAlignment="1" applyProtection="1">
      <alignment horizontal="justify" wrapText="1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190" fontId="0" fillId="34" borderId="10" xfId="0" applyNumberFormat="1" applyFill="1" applyBorder="1" applyAlignment="1" applyProtection="1">
      <alignment/>
      <protection hidden="1" locked="0"/>
    </xf>
    <xf numFmtId="190" fontId="0" fillId="33" borderId="10" xfId="0" applyNumberForma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left"/>
      <protection hidden="1" locked="0"/>
    </xf>
    <xf numFmtId="0" fontId="0" fillId="34" borderId="13" xfId="0" applyFont="1" applyFill="1" applyBorder="1" applyAlignment="1" applyProtection="1">
      <alignment horizontal="left"/>
      <protection hidden="1" locked="0"/>
    </xf>
    <xf numFmtId="0" fontId="8" fillId="33" borderId="0" xfId="0" applyFont="1" applyFill="1" applyAlignment="1" applyProtection="1">
      <alignment horizontal="justify" wrapText="1"/>
      <protection hidden="1"/>
    </xf>
    <xf numFmtId="184" fontId="0" fillId="34" borderId="14" xfId="0" applyNumberFormat="1" applyFont="1" applyFill="1" applyBorder="1" applyAlignment="1" applyProtection="1">
      <alignment horizontal="left"/>
      <protection hidden="1" locked="0"/>
    </xf>
    <xf numFmtId="184" fontId="0" fillId="34" borderId="14" xfId="0" applyNumberFormat="1" applyFill="1" applyBorder="1" applyAlignment="1" applyProtection="1">
      <alignment horizontal="left"/>
      <protection hidden="1" locked="0"/>
    </xf>
    <xf numFmtId="0" fontId="0" fillId="34" borderId="14" xfId="0" applyNumberFormat="1" applyFont="1" applyFill="1" applyBorder="1" applyAlignment="1" applyProtection="1">
      <alignment horizontal="left"/>
      <protection hidden="1" locked="0"/>
    </xf>
    <xf numFmtId="0" fontId="0" fillId="34" borderId="14" xfId="0" applyNumberFormat="1" applyFill="1" applyBorder="1" applyAlignment="1" applyProtection="1">
      <alignment horizontal="left"/>
      <protection hidden="1" locked="0"/>
    </xf>
    <xf numFmtId="191" fontId="0" fillId="33" borderId="13" xfId="0" applyNumberFormat="1" applyFill="1" applyBorder="1" applyAlignment="1" applyProtection="1">
      <alignment horizontal="right"/>
      <protection hidden="1" locked="0"/>
    </xf>
    <xf numFmtId="192" fontId="0" fillId="33" borderId="14" xfId="0" applyNumberFormat="1" applyFont="1" applyFill="1" applyBorder="1" applyAlignment="1" applyProtection="1">
      <alignment horizontal="right"/>
      <protection hidden="1" locked="0"/>
    </xf>
    <xf numFmtId="192" fontId="0" fillId="33" borderId="14" xfId="0" applyNumberFormat="1" applyFill="1" applyBorder="1" applyAlignment="1" applyProtection="1">
      <alignment horizontal="right"/>
      <protection hidden="1" locked="0"/>
    </xf>
    <xf numFmtId="0" fontId="1" fillId="34" borderId="13" xfId="0" applyNumberFormat="1" applyFont="1" applyFill="1" applyBorder="1" applyAlignment="1" applyProtection="1">
      <alignment horizontal="left"/>
      <protection hidden="1" locked="0"/>
    </xf>
    <xf numFmtId="0" fontId="1" fillId="34" borderId="13" xfId="0" applyFont="1" applyFill="1" applyBorder="1" applyAlignment="1" applyProtection="1">
      <alignment horizontal="left"/>
      <protection hidden="1" locked="0"/>
    </xf>
    <xf numFmtId="14" fontId="0" fillId="33" borderId="0" xfId="0" applyNumberFormat="1" applyFill="1" applyAlignment="1" applyProtection="1">
      <alignment horizontal="right"/>
      <protection hidden="1"/>
    </xf>
    <xf numFmtId="0" fontId="13" fillId="34" borderId="14" xfId="48" applyFont="1" applyFill="1" applyBorder="1" applyAlignment="1" applyProtection="1">
      <alignment horizontal="left"/>
      <protection hidden="1" locked="0"/>
    </xf>
    <xf numFmtId="0" fontId="0" fillId="34" borderId="14" xfId="0" applyFont="1" applyFill="1" applyBorder="1" applyAlignment="1" applyProtection="1">
      <alignment horizontal="left"/>
      <protection hidden="1" locked="0"/>
    </xf>
    <xf numFmtId="0" fontId="11" fillId="34" borderId="14" xfId="48" applyFill="1" applyBorder="1" applyAlignment="1" applyProtection="1">
      <alignment horizontal="left"/>
      <protection hidden="1" locked="0"/>
    </xf>
    <xf numFmtId="0" fontId="0" fillId="34" borderId="14" xfId="0" applyFill="1" applyBorder="1" applyAlignment="1" applyProtection="1">
      <alignment horizontal="left"/>
      <protection hidden="1" locked="0"/>
    </xf>
    <xf numFmtId="14" fontId="2" fillId="34" borderId="13" xfId="0" applyNumberFormat="1" applyFont="1" applyFill="1" applyBorder="1" applyAlignment="1" applyProtection="1">
      <alignment horizontal="center"/>
      <protection hidden="1" locked="0"/>
    </xf>
    <xf numFmtId="0" fontId="2" fillId="34" borderId="13" xfId="0" applyFont="1" applyFill="1" applyBorder="1" applyAlignment="1" applyProtection="1">
      <alignment horizontal="center"/>
      <protection hidden="1" locked="0"/>
    </xf>
    <xf numFmtId="187" fontId="0" fillId="33" borderId="13" xfId="47" applyNumberFormat="1" applyFont="1" applyFill="1" applyBorder="1" applyAlignment="1" applyProtection="1">
      <alignment horizontal="center"/>
      <protection hidden="1" locked="0"/>
    </xf>
    <xf numFmtId="0" fontId="0" fillId="33" borderId="14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8" fillId="33" borderId="18" xfId="0" applyFon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/>
      <protection hidden="1" locked="0"/>
    </xf>
    <xf numFmtId="0" fontId="1" fillId="33" borderId="10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 wrapText="1"/>
      <protection hidden="1"/>
    </xf>
    <xf numFmtId="0" fontId="0" fillId="33" borderId="11" xfId="0" applyFont="1" applyFill="1" applyBorder="1" applyAlignment="1" applyProtection="1">
      <alignment wrapText="1"/>
      <protection hidden="1"/>
    </xf>
    <xf numFmtId="0" fontId="0" fillId="33" borderId="11" xfId="0" applyFill="1" applyBorder="1" applyAlignment="1" applyProtection="1">
      <alignment horizontal="left" wrapText="1"/>
      <protection hidden="1"/>
    </xf>
    <xf numFmtId="0" fontId="0" fillId="33" borderId="11" xfId="0" applyFont="1" applyFill="1" applyBorder="1" applyAlignment="1" applyProtection="1">
      <alignment horizontal="left" wrapText="1"/>
      <protection hidden="1"/>
    </xf>
    <xf numFmtId="190" fontId="0" fillId="34" borderId="11" xfId="0" applyNumberFormat="1" applyFill="1" applyBorder="1" applyAlignment="1" applyProtection="1">
      <alignment/>
      <protection hidden="1" locked="0"/>
    </xf>
    <xf numFmtId="190" fontId="0" fillId="34" borderId="15" xfId="0" applyNumberFormat="1" applyFill="1" applyBorder="1" applyAlignment="1" applyProtection="1">
      <alignment/>
      <protection hidden="1" locked="0"/>
    </xf>
    <xf numFmtId="0" fontId="2" fillId="33" borderId="0" xfId="0" applyFont="1" applyFill="1" applyAlignment="1" applyProtection="1" quotePrefix="1">
      <alignment horizontal="center"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 wrapText="1"/>
      <protection hidden="1"/>
    </xf>
    <xf numFmtId="0" fontId="8" fillId="33" borderId="0" xfId="0" applyFont="1" applyFill="1" applyAlignment="1" applyProtection="1">
      <alignment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12</xdr:col>
      <xdr:colOff>104775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457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83"/>
  <sheetViews>
    <sheetView tabSelected="1" zoomScale="115" zoomScaleNormal="115" zoomScalePageLayoutView="0" workbookViewId="0" topLeftCell="A1">
      <selection activeCell="M6" sqref="M6"/>
    </sheetView>
  </sheetViews>
  <sheetFormatPr defaultColWidth="11.421875" defaultRowHeight="12.75"/>
  <cols>
    <col min="1" max="1" width="2.7109375" style="1" customWidth="1"/>
    <col min="2" max="5" width="5.7109375" style="1" customWidth="1"/>
    <col min="6" max="7" width="2.8515625" style="1" customWidth="1"/>
    <col min="8" max="8" width="5.7109375" style="1" customWidth="1"/>
    <col min="9" max="9" width="2.8515625" style="1" customWidth="1"/>
    <col min="10" max="10" width="5.7109375" style="1" customWidth="1"/>
    <col min="11" max="11" width="2.8515625" style="1" customWidth="1"/>
    <col min="12" max="16" width="5.7109375" style="1" customWidth="1"/>
    <col min="17" max="18" width="2.8515625" style="1" customWidth="1"/>
    <col min="19" max="19" width="5.7109375" style="1" customWidth="1"/>
    <col min="20" max="20" width="2.8515625" style="1" customWidth="1"/>
    <col min="21" max="21" width="5.7109375" style="1" customWidth="1"/>
    <col min="22" max="16384" width="11.421875" style="1" customWidth="1"/>
  </cols>
  <sheetData>
    <row r="1" spans="14:20" ht="69" customHeight="1">
      <c r="N1" s="91" t="s">
        <v>185</v>
      </c>
      <c r="O1" s="92"/>
      <c r="P1" s="92"/>
      <c r="Q1" s="59" t="s">
        <v>118</v>
      </c>
      <c r="R1" s="59"/>
      <c r="S1" s="59"/>
      <c r="T1" s="59"/>
    </row>
    <row r="2" spans="2:13" ht="12.75">
      <c r="B2" s="2" t="s">
        <v>154</v>
      </c>
      <c r="C2" s="2"/>
      <c r="E2" s="3"/>
      <c r="F2" s="3"/>
      <c r="G2" s="3"/>
      <c r="H2" s="3"/>
      <c r="I2" s="3"/>
      <c r="J2" s="3"/>
      <c r="K2" s="3"/>
      <c r="L2" s="3"/>
      <c r="M2" s="3"/>
    </row>
    <row r="3" ht="10.5" customHeight="1"/>
    <row r="4" spans="2:20" ht="12.75">
      <c r="B4" s="4" t="s">
        <v>144</v>
      </c>
      <c r="C4" s="4"/>
      <c r="G4" s="33"/>
      <c r="H4" s="74"/>
      <c r="I4" s="74"/>
      <c r="J4" s="74"/>
      <c r="L4" s="5" t="s">
        <v>146</v>
      </c>
      <c r="O4" s="74"/>
      <c r="P4" s="75"/>
      <c r="Q4" s="75"/>
      <c r="R4" s="69"/>
      <c r="S4" s="69"/>
      <c r="T4" s="69"/>
    </row>
    <row r="5" spans="2:10" ht="10.5" customHeight="1">
      <c r="B5" s="5"/>
      <c r="C5" s="5"/>
      <c r="H5" s="31"/>
      <c r="I5" s="32" t="s">
        <v>147</v>
      </c>
      <c r="J5" s="31"/>
    </row>
    <row r="6" spans="2:3" ht="12.75">
      <c r="B6" s="4" t="s">
        <v>0</v>
      </c>
      <c r="C6" s="4"/>
    </row>
    <row r="7" spans="2:20" ht="15" customHeight="1">
      <c r="B7" s="6" t="s">
        <v>174</v>
      </c>
      <c r="C7" s="6"/>
      <c r="E7" s="67"/>
      <c r="F7" s="67"/>
      <c r="G7" s="67"/>
      <c r="H7" s="67"/>
      <c r="I7" s="67"/>
      <c r="J7" s="67"/>
      <c r="L7" s="6" t="s">
        <v>1</v>
      </c>
      <c r="M7" s="7"/>
      <c r="O7" s="68"/>
      <c r="P7" s="68"/>
      <c r="Q7" s="68"/>
      <c r="R7" s="68"/>
      <c r="S7" s="68"/>
      <c r="T7" s="68"/>
    </row>
    <row r="8" spans="2:17" ht="15" customHeight="1">
      <c r="B8" s="6" t="s">
        <v>2</v>
      </c>
      <c r="C8" s="6"/>
      <c r="E8" s="62"/>
      <c r="F8" s="63"/>
      <c r="G8" s="63"/>
      <c r="H8" s="63"/>
      <c r="I8" s="63"/>
      <c r="J8" s="63"/>
      <c r="L8" s="6" t="s">
        <v>3</v>
      </c>
      <c r="M8" s="7"/>
      <c r="O8" s="27"/>
      <c r="P8" s="8" t="s">
        <v>148</v>
      </c>
      <c r="Q8" s="7"/>
    </row>
    <row r="9" spans="2:20" ht="15" customHeight="1">
      <c r="B9" s="6" t="s">
        <v>4</v>
      </c>
      <c r="C9" s="6"/>
      <c r="E9" s="60"/>
      <c r="F9" s="61"/>
      <c r="G9" s="61"/>
      <c r="H9" s="61"/>
      <c r="I9" s="61"/>
      <c r="J9" s="61"/>
      <c r="L9" s="6" t="s">
        <v>33</v>
      </c>
      <c r="M9" s="7"/>
      <c r="P9" s="9" t="s">
        <v>31</v>
      </c>
      <c r="Q9" s="34"/>
      <c r="S9" s="9" t="s">
        <v>8</v>
      </c>
      <c r="T9" s="34"/>
    </row>
    <row r="10" spans="2:20" ht="15" customHeight="1">
      <c r="B10" s="6" t="s">
        <v>5</v>
      </c>
      <c r="C10" s="6"/>
      <c r="E10" s="62"/>
      <c r="F10" s="63"/>
      <c r="G10" s="63"/>
      <c r="H10" s="63"/>
      <c r="I10" s="63"/>
      <c r="J10" s="63"/>
      <c r="L10" s="10" t="s">
        <v>10</v>
      </c>
      <c r="M10" s="7"/>
      <c r="S10" s="64"/>
      <c r="T10" s="64"/>
    </row>
    <row r="11" spans="2:20" ht="15" customHeight="1">
      <c r="B11" s="6" t="s">
        <v>160</v>
      </c>
      <c r="C11" s="6"/>
      <c r="E11" s="63"/>
      <c r="F11" s="63"/>
      <c r="G11" s="63"/>
      <c r="H11" s="63"/>
      <c r="I11" s="63"/>
      <c r="J11" s="63"/>
      <c r="L11" s="6" t="s">
        <v>34</v>
      </c>
      <c r="M11" s="7"/>
      <c r="Q11" s="1" t="s">
        <v>32</v>
      </c>
      <c r="S11" s="65"/>
      <c r="T11" s="66"/>
    </row>
    <row r="12" spans="2:20" ht="15" customHeight="1">
      <c r="B12" s="6" t="s">
        <v>7</v>
      </c>
      <c r="C12" s="6"/>
      <c r="E12" s="72"/>
      <c r="F12" s="73"/>
      <c r="G12" s="73"/>
      <c r="H12" s="73"/>
      <c r="I12" s="73"/>
      <c r="J12" s="73"/>
      <c r="L12" s="11" t="s">
        <v>37</v>
      </c>
      <c r="M12" s="7"/>
      <c r="T12" s="7"/>
    </row>
    <row r="13" spans="12:20" ht="15" customHeight="1">
      <c r="L13" s="10" t="s">
        <v>11</v>
      </c>
      <c r="M13" s="7"/>
      <c r="P13" s="9" t="s">
        <v>31</v>
      </c>
      <c r="Q13" s="34"/>
      <c r="S13" s="9" t="s">
        <v>8</v>
      </c>
      <c r="T13" s="28"/>
    </row>
    <row r="14" ht="12.75"/>
    <row r="15" spans="2:3" ht="12.75">
      <c r="B15" s="5" t="s">
        <v>9</v>
      </c>
      <c r="C15" s="5"/>
    </row>
    <row r="16" spans="2:20" ht="15" customHeight="1">
      <c r="B16" s="6" t="s">
        <v>174</v>
      </c>
      <c r="C16" s="6"/>
      <c r="E16" s="67"/>
      <c r="F16" s="67"/>
      <c r="G16" s="67"/>
      <c r="H16" s="67"/>
      <c r="I16" s="67"/>
      <c r="J16" s="67"/>
      <c r="L16" s="6" t="s">
        <v>1</v>
      </c>
      <c r="O16" s="68"/>
      <c r="P16" s="68"/>
      <c r="Q16" s="68"/>
      <c r="R16" s="68"/>
      <c r="S16" s="68"/>
      <c r="T16" s="68"/>
    </row>
    <row r="17" spans="2:17" ht="15" customHeight="1">
      <c r="B17" s="6" t="s">
        <v>2</v>
      </c>
      <c r="C17" s="6"/>
      <c r="E17" s="62"/>
      <c r="F17" s="63"/>
      <c r="G17" s="63"/>
      <c r="H17" s="63"/>
      <c r="I17" s="63"/>
      <c r="J17" s="63"/>
      <c r="L17" s="6" t="s">
        <v>3</v>
      </c>
      <c r="O17" s="27"/>
      <c r="P17" s="8" t="s">
        <v>114</v>
      </c>
      <c r="Q17" s="7"/>
    </row>
    <row r="18" spans="2:20" ht="15" customHeight="1">
      <c r="B18" s="6" t="s">
        <v>4</v>
      </c>
      <c r="C18" s="6"/>
      <c r="E18" s="60"/>
      <c r="F18" s="61"/>
      <c r="G18" s="61"/>
      <c r="H18" s="61"/>
      <c r="I18" s="61"/>
      <c r="J18" s="61"/>
      <c r="L18" s="6" t="s">
        <v>33</v>
      </c>
      <c r="P18" s="9" t="s">
        <v>31</v>
      </c>
      <c r="Q18" s="28"/>
      <c r="S18" s="9" t="s">
        <v>8</v>
      </c>
      <c r="T18" s="34"/>
    </row>
    <row r="19" spans="2:20" ht="15" customHeight="1">
      <c r="B19" s="6" t="s">
        <v>5</v>
      </c>
      <c r="C19" s="6"/>
      <c r="E19" s="62"/>
      <c r="F19" s="63"/>
      <c r="G19" s="63"/>
      <c r="H19" s="63"/>
      <c r="I19" s="63"/>
      <c r="J19" s="63"/>
      <c r="L19" s="10" t="s">
        <v>10</v>
      </c>
      <c r="S19" s="64"/>
      <c r="T19" s="64"/>
    </row>
    <row r="20" spans="2:20" ht="15" customHeight="1">
      <c r="B20" s="6" t="s">
        <v>6</v>
      </c>
      <c r="C20" s="6"/>
      <c r="E20" s="63"/>
      <c r="F20" s="63"/>
      <c r="G20" s="63"/>
      <c r="H20" s="63"/>
      <c r="I20" s="63"/>
      <c r="J20" s="63"/>
      <c r="L20" s="6" t="s">
        <v>35</v>
      </c>
      <c r="Q20" s="1" t="s">
        <v>32</v>
      </c>
      <c r="S20" s="65"/>
      <c r="T20" s="66"/>
    </row>
    <row r="21" spans="2:20" ht="15" customHeight="1">
      <c r="B21" s="14" t="s">
        <v>153</v>
      </c>
      <c r="C21" s="6"/>
      <c r="E21" s="70"/>
      <c r="F21" s="71"/>
      <c r="G21" s="71"/>
      <c r="H21" s="71"/>
      <c r="I21" s="71"/>
      <c r="J21" s="71"/>
      <c r="L21" s="11" t="s">
        <v>36</v>
      </c>
      <c r="T21" s="7"/>
    </row>
    <row r="22" spans="12:20" ht="15" customHeight="1">
      <c r="L22" s="10" t="s">
        <v>11</v>
      </c>
      <c r="P22" s="9" t="s">
        <v>31</v>
      </c>
      <c r="Q22" s="34"/>
      <c r="S22" s="9" t="s">
        <v>8</v>
      </c>
      <c r="T22" s="28"/>
    </row>
    <row r="23" ht="12.75"/>
    <row r="24" spans="2:3" ht="12.75">
      <c r="B24" s="4" t="s">
        <v>16</v>
      </c>
      <c r="C24" s="4"/>
    </row>
    <row r="25" spans="2:20" ht="15" customHeight="1">
      <c r="B25" s="12" t="s">
        <v>133</v>
      </c>
      <c r="C25" s="1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 t="s">
        <v>31</v>
      </c>
      <c r="Q25" s="34"/>
      <c r="S25" s="9" t="s">
        <v>8</v>
      </c>
      <c r="T25" s="28"/>
    </row>
    <row r="26" spans="2:5" ht="12.75">
      <c r="B26" s="6"/>
      <c r="C26" s="6"/>
      <c r="E26" s="12"/>
    </row>
    <row r="27" spans="2:3" ht="15" customHeight="1">
      <c r="B27" s="14" t="s">
        <v>38</v>
      </c>
      <c r="C27" s="6"/>
    </row>
    <row r="28" spans="2:20" ht="15" customHeight="1">
      <c r="B28" s="6" t="s">
        <v>134</v>
      </c>
      <c r="S28" s="76"/>
      <c r="T28" s="76"/>
    </row>
    <row r="29" ht="6" customHeight="1">
      <c r="L29" s="7"/>
    </row>
    <row r="30" spans="2:20" ht="15" customHeight="1">
      <c r="B30" s="1" t="s">
        <v>145</v>
      </c>
      <c r="P30" s="9" t="s">
        <v>18</v>
      </c>
      <c r="Q30" s="28"/>
      <c r="S30" s="9" t="s">
        <v>17</v>
      </c>
      <c r="T30" s="34"/>
    </row>
    <row r="31" ht="6" customHeight="1"/>
    <row r="32" spans="2:3" ht="12.75">
      <c r="B32" s="4" t="s">
        <v>117</v>
      </c>
      <c r="C32" s="4"/>
    </row>
    <row r="33" spans="2:3" ht="12.75">
      <c r="B33" s="10" t="s">
        <v>119</v>
      </c>
      <c r="C33" s="10"/>
    </row>
    <row r="35" spans="2:20" ht="15" customHeight="1">
      <c r="B35" s="6" t="s">
        <v>14</v>
      </c>
      <c r="C35" s="6"/>
      <c r="E35" s="58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2:20" ht="15" customHeight="1">
      <c r="B36" s="14" t="s">
        <v>161</v>
      </c>
      <c r="C36" s="6"/>
      <c r="E36" s="58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2:20" ht="15" customHeight="1">
      <c r="B37" s="6" t="s">
        <v>15</v>
      </c>
      <c r="C37" s="6"/>
      <c r="E37" s="58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2:20" ht="15" customHeight="1">
      <c r="B38" s="14" t="s">
        <v>162</v>
      </c>
      <c r="C38" s="6"/>
      <c r="E38" s="58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2:20" ht="15" customHeight="1">
      <c r="B39" s="6" t="s">
        <v>13</v>
      </c>
      <c r="C39" s="6"/>
      <c r="E39" s="58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2:20" ht="15" customHeight="1">
      <c r="B40" s="6" t="s">
        <v>12</v>
      </c>
      <c r="C40" s="6"/>
      <c r="E40" s="58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2:20" ht="15" customHeight="1">
      <c r="B41" s="14" t="s">
        <v>163</v>
      </c>
      <c r="C41" s="6"/>
      <c r="E41" s="58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3" spans="2:3" ht="12.75">
      <c r="B43" s="4" t="s">
        <v>19</v>
      </c>
      <c r="C43" s="4"/>
    </row>
    <row r="44" spans="2:20" ht="15" customHeight="1">
      <c r="B44" s="6" t="s">
        <v>129</v>
      </c>
      <c r="C44" s="6"/>
      <c r="E44" s="9" t="s">
        <v>31</v>
      </c>
      <c r="F44" s="34"/>
      <c r="H44" s="9" t="s">
        <v>8</v>
      </c>
      <c r="I44" s="28"/>
      <c r="L44" s="7" t="s">
        <v>130</v>
      </c>
      <c r="M44" s="7"/>
      <c r="P44" s="9" t="s">
        <v>131</v>
      </c>
      <c r="Q44" s="34"/>
      <c r="S44" s="9" t="s">
        <v>132</v>
      </c>
      <c r="T44" s="34"/>
    </row>
    <row r="45" spans="2:20" ht="15" customHeight="1">
      <c r="B45" s="6" t="s">
        <v>128</v>
      </c>
      <c r="C45" s="6"/>
      <c r="E45" s="9" t="s">
        <v>31</v>
      </c>
      <c r="F45" s="34"/>
      <c r="H45" s="9" t="s">
        <v>8</v>
      </c>
      <c r="I45" s="28"/>
      <c r="L45" s="15" t="s">
        <v>112</v>
      </c>
      <c r="M45" s="7"/>
      <c r="N45" s="57"/>
      <c r="O45" s="57"/>
      <c r="P45" s="9" t="s">
        <v>31</v>
      </c>
      <c r="Q45" s="28"/>
      <c r="S45" s="9" t="s">
        <v>8</v>
      </c>
      <c r="T45" s="28"/>
    </row>
    <row r="46" spans="2:12" ht="12.75">
      <c r="B46" s="16" t="s">
        <v>113</v>
      </c>
      <c r="L46" s="31" t="s">
        <v>135</v>
      </c>
    </row>
    <row r="47" spans="2:12" ht="12.75">
      <c r="B47" s="16"/>
      <c r="L47" s="31"/>
    </row>
    <row r="48" spans="2:3" ht="12.75">
      <c r="B48" s="4" t="s">
        <v>21</v>
      </c>
      <c r="C48" s="4"/>
    </row>
    <row r="49" spans="2:14" ht="15" customHeight="1">
      <c r="B49" s="6" t="s">
        <v>26</v>
      </c>
      <c r="C49" s="6"/>
      <c r="E49" s="1" t="s">
        <v>124</v>
      </c>
      <c r="G49" s="1" t="s">
        <v>150</v>
      </c>
      <c r="L49" s="29"/>
      <c r="M49" s="6" t="s">
        <v>22</v>
      </c>
      <c r="N49" s="6" t="s">
        <v>127</v>
      </c>
    </row>
    <row r="50" spans="2:14" ht="15" customHeight="1">
      <c r="B50" s="6" t="s">
        <v>23</v>
      </c>
      <c r="C50" s="6"/>
      <c r="E50" s="1" t="s">
        <v>125</v>
      </c>
      <c r="G50" s="1" t="s">
        <v>151</v>
      </c>
      <c r="L50" s="29"/>
      <c r="M50" s="6" t="s">
        <v>22</v>
      </c>
      <c r="N50" s="6"/>
    </row>
    <row r="51" spans="2:14" ht="15" customHeight="1">
      <c r="B51" s="14" t="s">
        <v>159</v>
      </c>
      <c r="C51" s="6"/>
      <c r="E51" s="16" t="s">
        <v>123</v>
      </c>
      <c r="L51" s="29"/>
      <c r="M51" s="6" t="s">
        <v>22</v>
      </c>
      <c r="N51" s="6"/>
    </row>
    <row r="52" spans="2:14" ht="15" customHeight="1">
      <c r="B52" s="6" t="s">
        <v>24</v>
      </c>
      <c r="C52" s="6"/>
      <c r="E52" s="1" t="s">
        <v>126</v>
      </c>
      <c r="G52" s="16" t="s">
        <v>175</v>
      </c>
      <c r="L52" s="29"/>
      <c r="M52" s="6" t="s">
        <v>22</v>
      </c>
      <c r="N52" s="6"/>
    </row>
    <row r="53" spans="2:14" ht="15" customHeight="1">
      <c r="B53" s="6" t="s">
        <v>25</v>
      </c>
      <c r="C53" s="6"/>
      <c r="E53" s="1" t="s">
        <v>123</v>
      </c>
      <c r="G53" s="16" t="s">
        <v>152</v>
      </c>
      <c r="L53" s="29"/>
      <c r="M53" s="6" t="s">
        <v>22</v>
      </c>
      <c r="N53" s="6"/>
    </row>
    <row r="54" spans="2:20" ht="15" customHeight="1">
      <c r="B54" s="6" t="s">
        <v>20</v>
      </c>
      <c r="C54" s="6"/>
      <c r="E54" s="58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ht="12.75">
      <c r="B55" s="1" t="s">
        <v>61</v>
      </c>
    </row>
    <row r="56" spans="2:21" ht="12.75">
      <c r="B56" s="89" t="s">
        <v>80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17"/>
    </row>
    <row r="58" ht="12.75">
      <c r="B58" s="5" t="s">
        <v>27</v>
      </c>
    </row>
    <row r="59" spans="2:20" ht="37.5" customHeight="1">
      <c r="B59" s="40" t="s">
        <v>120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ht="12.75">
      <c r="K60" s="7"/>
    </row>
    <row r="61" spans="2:20" ht="12.75">
      <c r="B61" s="18" t="s">
        <v>22</v>
      </c>
      <c r="C61" s="49" t="s">
        <v>28</v>
      </c>
      <c r="D61" s="42"/>
      <c r="E61" s="42"/>
      <c r="F61" s="42"/>
      <c r="G61" s="43"/>
      <c r="H61" s="19" t="s">
        <v>29</v>
      </c>
      <c r="I61" s="55" t="s">
        <v>30</v>
      </c>
      <c r="J61" s="56"/>
      <c r="K61" s="13"/>
      <c r="L61" s="18" t="s">
        <v>22</v>
      </c>
      <c r="M61" s="49" t="s">
        <v>28</v>
      </c>
      <c r="N61" s="50"/>
      <c r="O61" s="50"/>
      <c r="P61" s="51"/>
      <c r="Q61" s="49" t="s">
        <v>29</v>
      </c>
      <c r="R61" s="51"/>
      <c r="S61" s="49" t="s">
        <v>30</v>
      </c>
      <c r="T61" s="51"/>
    </row>
    <row r="62" spans="2:20" ht="12.75">
      <c r="B62" s="18"/>
      <c r="C62" s="53" t="s">
        <v>39</v>
      </c>
      <c r="D62" s="42"/>
      <c r="E62" s="42"/>
      <c r="F62" s="42"/>
      <c r="G62" s="43"/>
      <c r="H62" s="20"/>
      <c r="I62" s="41"/>
      <c r="J62" s="54"/>
      <c r="K62" s="7"/>
      <c r="L62" s="18"/>
      <c r="M62" s="44"/>
      <c r="N62" s="44"/>
      <c r="O62" s="44"/>
      <c r="P62" s="44"/>
      <c r="Q62" s="52"/>
      <c r="R62" s="52"/>
      <c r="S62" s="44"/>
      <c r="T62" s="44"/>
    </row>
    <row r="63" spans="2:20" ht="12.75">
      <c r="B63" s="30"/>
      <c r="C63" s="41" t="s">
        <v>40</v>
      </c>
      <c r="D63" s="42"/>
      <c r="E63" s="42"/>
      <c r="F63" s="42"/>
      <c r="G63" s="43"/>
      <c r="H63" s="21">
        <v>5</v>
      </c>
      <c r="I63" s="37">
        <f aca="true" t="shared" si="0" ref="I63:I78">B63*H63</f>
        <v>0</v>
      </c>
      <c r="J63" s="36"/>
      <c r="K63" s="7"/>
      <c r="L63" s="30"/>
      <c r="M63" s="44" t="s">
        <v>181</v>
      </c>
      <c r="N63" s="44"/>
      <c r="O63" s="44"/>
      <c r="P63" s="41"/>
      <c r="Q63" s="46">
        <v>5</v>
      </c>
      <c r="R63" s="46"/>
      <c r="S63" s="35">
        <f>L63*Q63</f>
        <v>0</v>
      </c>
      <c r="T63" s="36"/>
    </row>
    <row r="64" spans="2:20" ht="12.75">
      <c r="B64" s="30"/>
      <c r="C64" s="41" t="s">
        <v>183</v>
      </c>
      <c r="D64" s="42"/>
      <c r="E64" s="42"/>
      <c r="F64" s="42"/>
      <c r="G64" s="43"/>
      <c r="H64" s="21">
        <v>30</v>
      </c>
      <c r="I64" s="37">
        <f t="shared" si="0"/>
        <v>0</v>
      </c>
      <c r="J64" s="36"/>
      <c r="L64" s="30"/>
      <c r="M64" s="44" t="s">
        <v>53</v>
      </c>
      <c r="N64" s="44"/>
      <c r="O64" s="44"/>
      <c r="P64" s="44"/>
      <c r="Q64" s="46">
        <v>5</v>
      </c>
      <c r="R64" s="46"/>
      <c r="S64" s="35">
        <f aca="true" t="shared" si="1" ref="S64:S78">L64*Q64</f>
        <v>0</v>
      </c>
      <c r="T64" s="36"/>
    </row>
    <row r="65" spans="2:20" ht="12.75">
      <c r="B65" s="30"/>
      <c r="C65" s="84" t="s">
        <v>75</v>
      </c>
      <c r="D65" s="42"/>
      <c r="E65" s="42"/>
      <c r="F65" s="42"/>
      <c r="G65" s="43"/>
      <c r="H65" s="21">
        <v>6</v>
      </c>
      <c r="I65" s="37">
        <f t="shared" si="0"/>
        <v>0</v>
      </c>
      <c r="J65" s="36"/>
      <c r="L65" s="30"/>
      <c r="M65" s="44" t="s">
        <v>182</v>
      </c>
      <c r="N65" s="44"/>
      <c r="O65" s="44"/>
      <c r="P65" s="44"/>
      <c r="Q65" s="46">
        <v>10</v>
      </c>
      <c r="R65" s="46"/>
      <c r="S65" s="35">
        <f t="shared" si="1"/>
        <v>0</v>
      </c>
      <c r="T65" s="36"/>
    </row>
    <row r="66" spans="2:20" ht="12.75">
      <c r="B66" s="30"/>
      <c r="C66" s="41" t="s">
        <v>41</v>
      </c>
      <c r="D66" s="42"/>
      <c r="E66" s="42"/>
      <c r="F66" s="42"/>
      <c r="G66" s="43"/>
      <c r="H66" s="21">
        <v>4</v>
      </c>
      <c r="I66" s="37">
        <f t="shared" si="0"/>
        <v>0</v>
      </c>
      <c r="J66" s="36"/>
      <c r="L66" s="30"/>
      <c r="M66" s="44" t="s">
        <v>54</v>
      </c>
      <c r="N66" s="44"/>
      <c r="O66" s="44"/>
      <c r="P66" s="44"/>
      <c r="Q66" s="46">
        <v>4</v>
      </c>
      <c r="R66" s="46"/>
      <c r="S66" s="35">
        <f t="shared" si="1"/>
        <v>0</v>
      </c>
      <c r="T66" s="36"/>
    </row>
    <row r="67" spans="2:20" ht="12.75">
      <c r="B67" s="30"/>
      <c r="C67" s="41" t="s">
        <v>42</v>
      </c>
      <c r="D67" s="42"/>
      <c r="E67" s="42"/>
      <c r="F67" s="42"/>
      <c r="G67" s="43"/>
      <c r="H67" s="21">
        <v>2</v>
      </c>
      <c r="I67" s="37">
        <f t="shared" si="0"/>
        <v>0</v>
      </c>
      <c r="J67" s="36"/>
      <c r="L67" s="30"/>
      <c r="M67" s="44" t="s">
        <v>55</v>
      </c>
      <c r="N67" s="44"/>
      <c r="O67" s="44"/>
      <c r="P67" s="44"/>
      <c r="Q67" s="46">
        <v>3</v>
      </c>
      <c r="R67" s="46"/>
      <c r="S67" s="35">
        <f t="shared" si="1"/>
        <v>0</v>
      </c>
      <c r="T67" s="36"/>
    </row>
    <row r="68" spans="2:20" ht="12.75">
      <c r="B68" s="30"/>
      <c r="C68" s="41" t="s">
        <v>43</v>
      </c>
      <c r="D68" s="42"/>
      <c r="E68" s="42"/>
      <c r="F68" s="42"/>
      <c r="G68" s="43"/>
      <c r="H68" s="21">
        <v>3</v>
      </c>
      <c r="I68" s="37">
        <f t="shared" si="0"/>
        <v>0</v>
      </c>
      <c r="J68" s="36"/>
      <c r="L68" s="30"/>
      <c r="M68" s="44" t="s">
        <v>109</v>
      </c>
      <c r="N68" s="44"/>
      <c r="O68" s="44"/>
      <c r="P68" s="44"/>
      <c r="Q68" s="46">
        <v>15</v>
      </c>
      <c r="R68" s="46"/>
      <c r="S68" s="35">
        <f t="shared" si="1"/>
        <v>0</v>
      </c>
      <c r="T68" s="36"/>
    </row>
    <row r="69" spans="2:20" ht="12.75">
      <c r="B69" s="30"/>
      <c r="C69" s="41" t="s">
        <v>44</v>
      </c>
      <c r="D69" s="42"/>
      <c r="E69" s="42"/>
      <c r="F69" s="42"/>
      <c r="G69" s="43"/>
      <c r="H69" s="21">
        <v>5</v>
      </c>
      <c r="I69" s="37">
        <f t="shared" si="0"/>
        <v>0</v>
      </c>
      <c r="J69" s="36"/>
      <c r="L69" s="30"/>
      <c r="M69" s="44" t="s">
        <v>56</v>
      </c>
      <c r="N69" s="44"/>
      <c r="O69" s="44"/>
      <c r="P69" s="44"/>
      <c r="Q69" s="46">
        <v>20</v>
      </c>
      <c r="R69" s="46"/>
      <c r="S69" s="35">
        <f t="shared" si="1"/>
        <v>0</v>
      </c>
      <c r="T69" s="36"/>
    </row>
    <row r="70" spans="2:20" ht="12.75">
      <c r="B70" s="30"/>
      <c r="C70" s="41" t="s">
        <v>45</v>
      </c>
      <c r="D70" s="42"/>
      <c r="E70" s="42"/>
      <c r="F70" s="42"/>
      <c r="G70" s="43"/>
      <c r="H70" s="21">
        <v>6</v>
      </c>
      <c r="I70" s="37">
        <f t="shared" si="0"/>
        <v>0</v>
      </c>
      <c r="J70" s="36"/>
      <c r="L70" s="30"/>
      <c r="M70" s="44" t="s">
        <v>57</v>
      </c>
      <c r="N70" s="44"/>
      <c r="O70" s="44"/>
      <c r="P70" s="44"/>
      <c r="Q70" s="46">
        <v>2</v>
      </c>
      <c r="R70" s="46"/>
      <c r="S70" s="35">
        <f t="shared" si="1"/>
        <v>0</v>
      </c>
      <c r="T70" s="36"/>
    </row>
    <row r="71" spans="2:20" ht="12.75">
      <c r="B71" s="30"/>
      <c r="C71" s="41" t="s">
        <v>46</v>
      </c>
      <c r="D71" s="42"/>
      <c r="E71" s="42"/>
      <c r="F71" s="42"/>
      <c r="G71" s="43"/>
      <c r="H71" s="21">
        <v>15</v>
      </c>
      <c r="I71" s="37">
        <f t="shared" si="0"/>
        <v>0</v>
      </c>
      <c r="J71" s="36"/>
      <c r="L71" s="30"/>
      <c r="M71" s="44" t="s">
        <v>176</v>
      </c>
      <c r="N71" s="44"/>
      <c r="O71" s="44"/>
      <c r="P71" s="44"/>
      <c r="Q71" s="46">
        <v>2</v>
      </c>
      <c r="R71" s="46"/>
      <c r="S71" s="35">
        <f t="shared" si="1"/>
        <v>0</v>
      </c>
      <c r="T71" s="36"/>
    </row>
    <row r="72" spans="2:20" ht="25.5" customHeight="1">
      <c r="B72" s="30"/>
      <c r="C72" s="86" t="s">
        <v>47</v>
      </c>
      <c r="D72" s="42"/>
      <c r="E72" s="42"/>
      <c r="F72" s="42"/>
      <c r="G72" s="43"/>
      <c r="H72" s="21">
        <v>8</v>
      </c>
      <c r="I72" s="37">
        <f t="shared" si="0"/>
        <v>0</v>
      </c>
      <c r="J72" s="36"/>
      <c r="L72" s="30"/>
      <c r="M72" s="44" t="s">
        <v>58</v>
      </c>
      <c r="N72" s="44"/>
      <c r="O72" s="44"/>
      <c r="P72" s="44"/>
      <c r="Q72" s="46">
        <v>2</v>
      </c>
      <c r="R72" s="46"/>
      <c r="S72" s="35">
        <f t="shared" si="1"/>
        <v>0</v>
      </c>
      <c r="T72" s="36"/>
    </row>
    <row r="73" spans="2:20" ht="25.5" customHeight="1">
      <c r="B73" s="30"/>
      <c r="C73" s="85" t="s">
        <v>48</v>
      </c>
      <c r="D73" s="42"/>
      <c r="E73" s="42"/>
      <c r="F73" s="42"/>
      <c r="G73" s="43"/>
      <c r="H73" s="21">
        <v>10</v>
      </c>
      <c r="I73" s="37">
        <f t="shared" si="0"/>
        <v>0</v>
      </c>
      <c r="J73" s="36"/>
      <c r="L73" s="30"/>
      <c r="M73" s="47" t="s">
        <v>166</v>
      </c>
      <c r="N73" s="44"/>
      <c r="O73" s="44"/>
      <c r="P73" s="44"/>
      <c r="Q73" s="46">
        <v>10</v>
      </c>
      <c r="R73" s="46"/>
      <c r="S73" s="35">
        <f t="shared" si="1"/>
        <v>0</v>
      </c>
      <c r="T73" s="36"/>
    </row>
    <row r="74" spans="2:20" ht="25.5" customHeight="1">
      <c r="B74" s="30"/>
      <c r="C74" s="85" t="s">
        <v>49</v>
      </c>
      <c r="D74" s="42"/>
      <c r="E74" s="42"/>
      <c r="F74" s="42"/>
      <c r="G74" s="43"/>
      <c r="H74" s="21">
        <v>5</v>
      </c>
      <c r="I74" s="37">
        <f t="shared" si="0"/>
        <v>0</v>
      </c>
      <c r="J74" s="36"/>
      <c r="L74" s="30"/>
      <c r="M74" s="44" t="s">
        <v>59</v>
      </c>
      <c r="N74" s="44"/>
      <c r="O74" s="44"/>
      <c r="P74" s="44"/>
      <c r="Q74" s="46">
        <v>3</v>
      </c>
      <c r="R74" s="46"/>
      <c r="S74" s="35">
        <f t="shared" si="1"/>
        <v>0</v>
      </c>
      <c r="T74" s="36"/>
    </row>
    <row r="75" spans="2:20" ht="12.75">
      <c r="B75" s="30"/>
      <c r="C75" s="41" t="s">
        <v>178</v>
      </c>
      <c r="D75" s="42"/>
      <c r="E75" s="42"/>
      <c r="F75" s="42"/>
      <c r="G75" s="43"/>
      <c r="H75" s="21">
        <v>2</v>
      </c>
      <c r="I75" s="37">
        <f t="shared" si="0"/>
        <v>0</v>
      </c>
      <c r="J75" s="36"/>
      <c r="L75" s="30"/>
      <c r="M75" s="44" t="s">
        <v>179</v>
      </c>
      <c r="N75" s="44"/>
      <c r="O75" s="44"/>
      <c r="P75" s="44"/>
      <c r="Q75" s="46">
        <v>5</v>
      </c>
      <c r="R75" s="46"/>
      <c r="S75" s="35">
        <f t="shared" si="1"/>
        <v>0</v>
      </c>
      <c r="T75" s="36"/>
    </row>
    <row r="76" spans="2:20" ht="12.75">
      <c r="B76" s="30"/>
      <c r="C76" s="41" t="s">
        <v>177</v>
      </c>
      <c r="D76" s="42"/>
      <c r="E76" s="42"/>
      <c r="F76" s="42"/>
      <c r="G76" s="43"/>
      <c r="H76" s="21">
        <v>2</v>
      </c>
      <c r="I76" s="37">
        <f t="shared" si="0"/>
        <v>0</v>
      </c>
      <c r="J76" s="36"/>
      <c r="L76" s="30"/>
      <c r="M76" s="44" t="s">
        <v>149</v>
      </c>
      <c r="N76" s="44"/>
      <c r="O76" s="44"/>
      <c r="P76" s="44"/>
      <c r="Q76" s="46">
        <v>1</v>
      </c>
      <c r="R76" s="46"/>
      <c r="S76" s="35">
        <f t="shared" si="1"/>
        <v>0</v>
      </c>
      <c r="T76" s="36"/>
    </row>
    <row r="77" spans="2:20" ht="12.75">
      <c r="B77" s="30"/>
      <c r="C77" s="41" t="s">
        <v>51</v>
      </c>
      <c r="D77" s="42"/>
      <c r="E77" s="42"/>
      <c r="F77" s="42"/>
      <c r="G77" s="43"/>
      <c r="H77" s="21">
        <v>12</v>
      </c>
      <c r="I77" s="37">
        <f t="shared" si="0"/>
        <v>0</v>
      </c>
      <c r="J77" s="36"/>
      <c r="L77" s="30"/>
      <c r="M77" s="41" t="s">
        <v>136</v>
      </c>
      <c r="N77" s="77"/>
      <c r="O77" s="77"/>
      <c r="P77" s="54"/>
      <c r="Q77" s="87"/>
      <c r="R77" s="88"/>
      <c r="S77" s="37">
        <f t="shared" si="1"/>
        <v>0</v>
      </c>
      <c r="T77" s="36"/>
    </row>
    <row r="78" spans="2:20" ht="12.75">
      <c r="B78" s="30"/>
      <c r="C78" s="48" t="s">
        <v>180</v>
      </c>
      <c r="D78" s="42"/>
      <c r="E78" s="42"/>
      <c r="F78" s="42"/>
      <c r="G78" s="43"/>
      <c r="H78" s="21">
        <v>4</v>
      </c>
      <c r="I78" s="37">
        <f t="shared" si="0"/>
        <v>0</v>
      </c>
      <c r="J78" s="36"/>
      <c r="L78" s="30"/>
      <c r="M78" s="44" t="s">
        <v>86</v>
      </c>
      <c r="N78" s="44"/>
      <c r="O78" s="44"/>
      <c r="P78" s="44"/>
      <c r="Q78" s="45"/>
      <c r="R78" s="45"/>
      <c r="S78" s="37">
        <f t="shared" si="1"/>
        <v>0</v>
      </c>
      <c r="T78" s="36"/>
    </row>
    <row r="79" spans="8:20" ht="12.75">
      <c r="H79" s="9" t="s">
        <v>62</v>
      </c>
      <c r="I79" s="37">
        <f>SUM(I63:J78)</f>
        <v>0</v>
      </c>
      <c r="J79" s="36"/>
      <c r="R79" s="23" t="s">
        <v>63</v>
      </c>
      <c r="S79" s="38">
        <f>SUM(S63:T78)+I79</f>
        <v>0</v>
      </c>
      <c r="T79" s="39"/>
    </row>
    <row r="81" spans="2:20" ht="12.75">
      <c r="B81" s="18" t="s">
        <v>22</v>
      </c>
      <c r="C81" s="49" t="s">
        <v>28</v>
      </c>
      <c r="D81" s="42"/>
      <c r="E81" s="42"/>
      <c r="F81" s="42"/>
      <c r="G81" s="43"/>
      <c r="H81" s="19" t="s">
        <v>29</v>
      </c>
      <c r="I81" s="55" t="s">
        <v>30</v>
      </c>
      <c r="J81" s="56"/>
      <c r="K81" s="13"/>
      <c r="L81" s="18" t="s">
        <v>22</v>
      </c>
      <c r="M81" s="49" t="s">
        <v>28</v>
      </c>
      <c r="N81" s="50"/>
      <c r="O81" s="50"/>
      <c r="P81" s="51"/>
      <c r="Q81" s="49" t="s">
        <v>29</v>
      </c>
      <c r="R81" s="51"/>
      <c r="S81" s="49" t="s">
        <v>30</v>
      </c>
      <c r="T81" s="51"/>
    </row>
    <row r="82" spans="2:20" ht="12.75">
      <c r="B82" s="18"/>
      <c r="C82" s="53" t="s">
        <v>64</v>
      </c>
      <c r="D82" s="42"/>
      <c r="E82" s="42"/>
      <c r="F82" s="42"/>
      <c r="G82" s="43"/>
      <c r="H82" s="20"/>
      <c r="I82" s="41"/>
      <c r="J82" s="54"/>
      <c r="K82" s="7"/>
      <c r="L82" s="18"/>
      <c r="M82" s="44"/>
      <c r="N82" s="44"/>
      <c r="O82" s="44"/>
      <c r="P82" s="44"/>
      <c r="Q82" s="52"/>
      <c r="R82" s="52"/>
      <c r="S82" s="44"/>
      <c r="T82" s="44"/>
    </row>
    <row r="83" spans="2:20" ht="12.75">
      <c r="B83" s="30"/>
      <c r="C83" s="41" t="s">
        <v>42</v>
      </c>
      <c r="D83" s="42"/>
      <c r="E83" s="42"/>
      <c r="F83" s="42"/>
      <c r="G83" s="43"/>
      <c r="H83" s="21">
        <v>2</v>
      </c>
      <c r="I83" s="37">
        <f aca="true" t="shared" si="2" ref="I83:I90">B83*H83</f>
        <v>0</v>
      </c>
      <c r="J83" s="36"/>
      <c r="K83" s="7"/>
      <c r="L83" s="30"/>
      <c r="M83" s="44" t="s">
        <v>53</v>
      </c>
      <c r="N83" s="44"/>
      <c r="O83" s="44"/>
      <c r="P83" s="44"/>
      <c r="Q83" s="46">
        <v>12</v>
      </c>
      <c r="R83" s="46"/>
      <c r="S83" s="35">
        <f aca="true" t="shared" si="3" ref="S83:S90">L83*Q83</f>
        <v>0</v>
      </c>
      <c r="T83" s="36"/>
    </row>
    <row r="84" spans="2:20" ht="12.75">
      <c r="B84" s="30"/>
      <c r="C84" s="41" t="s">
        <v>43</v>
      </c>
      <c r="D84" s="42"/>
      <c r="E84" s="42"/>
      <c r="F84" s="42"/>
      <c r="G84" s="43"/>
      <c r="H84" s="21">
        <v>3</v>
      </c>
      <c r="I84" s="37">
        <f t="shared" si="2"/>
        <v>0</v>
      </c>
      <c r="J84" s="36"/>
      <c r="L84" s="30"/>
      <c r="M84" s="41" t="s">
        <v>67</v>
      </c>
      <c r="N84" s="77"/>
      <c r="O84" s="77"/>
      <c r="P84" s="54"/>
      <c r="Q84" s="37">
        <v>4</v>
      </c>
      <c r="R84" s="36"/>
      <c r="S84" s="37">
        <f t="shared" si="3"/>
        <v>0</v>
      </c>
      <c r="T84" s="36"/>
    </row>
    <row r="85" spans="2:20" ht="12.75">
      <c r="B85" s="30"/>
      <c r="C85" s="41" t="s">
        <v>65</v>
      </c>
      <c r="D85" s="42"/>
      <c r="E85" s="42"/>
      <c r="F85" s="42"/>
      <c r="G85" s="43"/>
      <c r="H85" s="21">
        <v>2</v>
      </c>
      <c r="I85" s="37">
        <f t="shared" si="2"/>
        <v>0</v>
      </c>
      <c r="J85" s="36"/>
      <c r="L85" s="30"/>
      <c r="M85" s="44" t="s">
        <v>60</v>
      </c>
      <c r="N85" s="44"/>
      <c r="O85" s="44"/>
      <c r="P85" s="44"/>
      <c r="Q85" s="46">
        <v>1</v>
      </c>
      <c r="R85" s="46"/>
      <c r="S85" s="37">
        <f t="shared" si="3"/>
        <v>0</v>
      </c>
      <c r="T85" s="36"/>
    </row>
    <row r="86" spans="2:20" ht="12.75">
      <c r="B86" s="30"/>
      <c r="C86" s="41" t="s">
        <v>44</v>
      </c>
      <c r="D86" s="42"/>
      <c r="E86" s="42"/>
      <c r="F86" s="42"/>
      <c r="G86" s="43"/>
      <c r="H86" s="21">
        <v>5</v>
      </c>
      <c r="I86" s="37">
        <f t="shared" si="2"/>
        <v>0</v>
      </c>
      <c r="J86" s="36"/>
      <c r="L86" s="30"/>
      <c r="M86" s="44" t="s">
        <v>59</v>
      </c>
      <c r="N86" s="44"/>
      <c r="O86" s="44"/>
      <c r="P86" s="44"/>
      <c r="Q86" s="46">
        <v>3</v>
      </c>
      <c r="R86" s="46"/>
      <c r="S86" s="37">
        <f t="shared" si="3"/>
        <v>0</v>
      </c>
      <c r="T86" s="36"/>
    </row>
    <row r="87" spans="2:20" ht="12.75">
      <c r="B87" s="30"/>
      <c r="C87" s="41" t="s">
        <v>45</v>
      </c>
      <c r="D87" s="42"/>
      <c r="E87" s="42"/>
      <c r="F87" s="42"/>
      <c r="G87" s="43"/>
      <c r="H87" s="21">
        <v>6</v>
      </c>
      <c r="I87" s="37">
        <f t="shared" si="2"/>
        <v>0</v>
      </c>
      <c r="J87" s="36"/>
      <c r="L87" s="30"/>
      <c r="M87" s="41" t="s">
        <v>58</v>
      </c>
      <c r="N87" s="77"/>
      <c r="O87" s="77"/>
      <c r="P87" s="54"/>
      <c r="Q87" s="37">
        <v>2</v>
      </c>
      <c r="R87" s="36"/>
      <c r="S87" s="37">
        <f t="shared" si="3"/>
        <v>0</v>
      </c>
      <c r="T87" s="36"/>
    </row>
    <row r="88" spans="2:20" ht="12.75">
      <c r="B88" s="30"/>
      <c r="C88" s="41" t="s">
        <v>46</v>
      </c>
      <c r="D88" s="42"/>
      <c r="E88" s="42"/>
      <c r="F88" s="42"/>
      <c r="G88" s="43"/>
      <c r="H88" s="21">
        <v>8</v>
      </c>
      <c r="I88" s="37">
        <f t="shared" si="2"/>
        <v>0</v>
      </c>
      <c r="J88" s="36"/>
      <c r="L88" s="30"/>
      <c r="M88" s="44" t="s">
        <v>149</v>
      </c>
      <c r="N88" s="44"/>
      <c r="O88" s="44"/>
      <c r="P88" s="44"/>
      <c r="Q88" s="37">
        <v>1</v>
      </c>
      <c r="R88" s="36"/>
      <c r="S88" s="37">
        <f t="shared" si="3"/>
        <v>0</v>
      </c>
      <c r="T88" s="36"/>
    </row>
    <row r="89" spans="2:20" ht="12.75">
      <c r="B89" s="30"/>
      <c r="C89" s="41" t="s">
        <v>50</v>
      </c>
      <c r="D89" s="42"/>
      <c r="E89" s="42"/>
      <c r="F89" s="42"/>
      <c r="G89" s="43"/>
      <c r="H89" s="21">
        <v>18</v>
      </c>
      <c r="I89" s="37">
        <f t="shared" si="2"/>
        <v>0</v>
      </c>
      <c r="J89" s="36"/>
      <c r="L89" s="30"/>
      <c r="M89" s="44" t="s">
        <v>86</v>
      </c>
      <c r="N89" s="44"/>
      <c r="O89" s="44"/>
      <c r="P89" s="44"/>
      <c r="Q89" s="45"/>
      <c r="R89" s="45"/>
      <c r="S89" s="37">
        <f t="shared" si="3"/>
        <v>0</v>
      </c>
      <c r="T89" s="36"/>
    </row>
    <row r="90" spans="2:20" ht="12.75">
      <c r="B90" s="30"/>
      <c r="C90" s="41" t="s">
        <v>66</v>
      </c>
      <c r="D90" s="42"/>
      <c r="E90" s="42"/>
      <c r="F90" s="42"/>
      <c r="G90" s="43"/>
      <c r="H90" s="21">
        <v>10</v>
      </c>
      <c r="I90" s="37">
        <f t="shared" si="2"/>
        <v>0</v>
      </c>
      <c r="J90" s="36"/>
      <c r="L90" s="30"/>
      <c r="M90" s="44" t="s">
        <v>86</v>
      </c>
      <c r="N90" s="44"/>
      <c r="O90" s="44"/>
      <c r="P90" s="44"/>
      <c r="Q90" s="45"/>
      <c r="R90" s="45"/>
      <c r="S90" s="35">
        <f t="shared" si="3"/>
        <v>0</v>
      </c>
      <c r="T90" s="36"/>
    </row>
    <row r="91" spans="8:20" ht="12.75">
      <c r="H91" s="9" t="s">
        <v>62</v>
      </c>
      <c r="I91" s="37">
        <f>SUM(I83:J90)</f>
        <v>0</v>
      </c>
      <c r="J91" s="36"/>
      <c r="R91" s="23" t="s">
        <v>63</v>
      </c>
      <c r="S91" s="38">
        <f>SUM(S83:T90)+I91</f>
        <v>0</v>
      </c>
      <c r="T91" s="39"/>
    </row>
    <row r="93" spans="2:20" ht="12.75">
      <c r="B93" s="18" t="s">
        <v>22</v>
      </c>
      <c r="C93" s="49" t="s">
        <v>28</v>
      </c>
      <c r="D93" s="42"/>
      <c r="E93" s="42"/>
      <c r="F93" s="42"/>
      <c r="G93" s="43"/>
      <c r="H93" s="19" t="s">
        <v>29</v>
      </c>
      <c r="I93" s="55" t="s">
        <v>30</v>
      </c>
      <c r="J93" s="56"/>
      <c r="K93" s="13"/>
      <c r="L93" s="18" t="s">
        <v>22</v>
      </c>
      <c r="M93" s="49" t="s">
        <v>28</v>
      </c>
      <c r="N93" s="50"/>
      <c r="O93" s="50"/>
      <c r="P93" s="51"/>
      <c r="Q93" s="49" t="s">
        <v>29</v>
      </c>
      <c r="R93" s="51"/>
      <c r="S93" s="49" t="s">
        <v>30</v>
      </c>
      <c r="T93" s="51"/>
    </row>
    <row r="94" spans="2:20" ht="12.75">
      <c r="B94" s="18"/>
      <c r="C94" s="53" t="s">
        <v>162</v>
      </c>
      <c r="D94" s="42"/>
      <c r="E94" s="42"/>
      <c r="F94" s="42"/>
      <c r="G94" s="43"/>
      <c r="H94" s="20"/>
      <c r="I94" s="41"/>
      <c r="J94" s="54"/>
      <c r="K94" s="7"/>
      <c r="L94" s="18"/>
      <c r="M94" s="44"/>
      <c r="N94" s="44"/>
      <c r="O94" s="44"/>
      <c r="P94" s="44"/>
      <c r="Q94" s="52"/>
      <c r="R94" s="52"/>
      <c r="S94" s="44"/>
      <c r="T94" s="44"/>
    </row>
    <row r="95" spans="2:20" ht="12.75">
      <c r="B95" s="30"/>
      <c r="C95" s="84" t="s">
        <v>169</v>
      </c>
      <c r="D95" s="42"/>
      <c r="E95" s="42"/>
      <c r="F95" s="42"/>
      <c r="G95" s="43"/>
      <c r="H95" s="21">
        <v>8</v>
      </c>
      <c r="I95" s="37">
        <f aca="true" t="shared" si="4" ref="I95:I101">B95*H95</f>
        <v>0</v>
      </c>
      <c r="J95" s="36"/>
      <c r="K95" s="7"/>
      <c r="L95" s="30"/>
      <c r="M95" s="44" t="s">
        <v>85</v>
      </c>
      <c r="N95" s="44"/>
      <c r="O95" s="44"/>
      <c r="P95" s="44"/>
      <c r="Q95" s="46">
        <v>8</v>
      </c>
      <c r="R95" s="46"/>
      <c r="S95" s="35">
        <f aca="true" t="shared" si="5" ref="S95:S101">L95*Q95</f>
        <v>0</v>
      </c>
      <c r="T95" s="36"/>
    </row>
    <row r="96" spans="2:20" ht="12.75" customHeight="1">
      <c r="B96" s="30"/>
      <c r="C96" s="83" t="s">
        <v>52</v>
      </c>
      <c r="D96" s="42"/>
      <c r="E96" s="42"/>
      <c r="F96" s="42"/>
      <c r="G96" s="43"/>
      <c r="H96" s="21">
        <v>17</v>
      </c>
      <c r="I96" s="37">
        <f t="shared" si="4"/>
        <v>0</v>
      </c>
      <c r="J96" s="36"/>
      <c r="L96" s="30"/>
      <c r="M96" s="44" t="s">
        <v>84</v>
      </c>
      <c r="N96" s="44"/>
      <c r="O96" s="44"/>
      <c r="P96" s="44"/>
      <c r="Q96" s="46">
        <v>4</v>
      </c>
      <c r="R96" s="46"/>
      <c r="S96" s="35">
        <f t="shared" si="5"/>
        <v>0</v>
      </c>
      <c r="T96" s="36"/>
    </row>
    <row r="97" spans="2:20" ht="12.75">
      <c r="B97" s="30"/>
      <c r="C97" s="41" t="s">
        <v>81</v>
      </c>
      <c r="D97" s="42"/>
      <c r="E97" s="42"/>
      <c r="F97" s="42"/>
      <c r="G97" s="43"/>
      <c r="H97" s="21">
        <v>3</v>
      </c>
      <c r="I97" s="37">
        <f t="shared" si="4"/>
        <v>0</v>
      </c>
      <c r="J97" s="36"/>
      <c r="L97" s="30"/>
      <c r="M97" s="44" t="s">
        <v>58</v>
      </c>
      <c r="N97" s="44"/>
      <c r="O97" s="44"/>
      <c r="P97" s="44"/>
      <c r="Q97" s="46">
        <v>2</v>
      </c>
      <c r="R97" s="46"/>
      <c r="S97" s="35">
        <f t="shared" si="5"/>
        <v>0</v>
      </c>
      <c r="T97" s="36"/>
    </row>
    <row r="98" spans="2:20" ht="12.75">
      <c r="B98" s="30"/>
      <c r="C98" s="41" t="s">
        <v>138</v>
      </c>
      <c r="D98" s="42"/>
      <c r="E98" s="42"/>
      <c r="F98" s="42"/>
      <c r="G98" s="43"/>
      <c r="H98" s="21">
        <v>5</v>
      </c>
      <c r="I98" s="37">
        <f>B98*H98</f>
        <v>0</v>
      </c>
      <c r="J98" s="36"/>
      <c r="L98" s="30"/>
      <c r="M98" s="44" t="s">
        <v>60</v>
      </c>
      <c r="N98" s="44"/>
      <c r="O98" s="44"/>
      <c r="P98" s="44"/>
      <c r="Q98" s="46">
        <v>1</v>
      </c>
      <c r="R98" s="46"/>
      <c r="S98" s="35">
        <f>L98*Q98</f>
        <v>0</v>
      </c>
      <c r="T98" s="36"/>
    </row>
    <row r="99" spans="2:20" ht="12.75" customHeight="1">
      <c r="B99" s="30"/>
      <c r="C99" s="83" t="s">
        <v>137</v>
      </c>
      <c r="D99" s="42"/>
      <c r="E99" s="42"/>
      <c r="F99" s="42"/>
      <c r="G99" s="43"/>
      <c r="H99" s="21">
        <v>4</v>
      </c>
      <c r="I99" s="37">
        <f t="shared" si="4"/>
        <v>0</v>
      </c>
      <c r="J99" s="36"/>
      <c r="L99" s="30"/>
      <c r="M99" s="44" t="s">
        <v>59</v>
      </c>
      <c r="N99" s="44"/>
      <c r="O99" s="44"/>
      <c r="P99" s="44"/>
      <c r="Q99" s="46">
        <v>3</v>
      </c>
      <c r="R99" s="46"/>
      <c r="S99" s="35">
        <f t="shared" si="5"/>
        <v>0</v>
      </c>
      <c r="T99" s="36"/>
    </row>
    <row r="100" spans="2:20" ht="12.75">
      <c r="B100" s="30"/>
      <c r="C100" s="41" t="s">
        <v>82</v>
      </c>
      <c r="D100" s="42"/>
      <c r="E100" s="42"/>
      <c r="F100" s="42"/>
      <c r="G100" s="43"/>
      <c r="H100" s="21">
        <v>8</v>
      </c>
      <c r="I100" s="37">
        <f t="shared" si="4"/>
        <v>0</v>
      </c>
      <c r="J100" s="36"/>
      <c r="L100" s="30"/>
      <c r="M100" s="44" t="s">
        <v>149</v>
      </c>
      <c r="N100" s="44"/>
      <c r="O100" s="44"/>
      <c r="P100" s="44"/>
      <c r="Q100" s="46">
        <v>1</v>
      </c>
      <c r="R100" s="46"/>
      <c r="S100" s="35">
        <f t="shared" si="5"/>
        <v>0</v>
      </c>
      <c r="T100" s="36"/>
    </row>
    <row r="101" spans="2:20" ht="12.75">
      <c r="B101" s="30"/>
      <c r="C101" s="41" t="s">
        <v>57</v>
      </c>
      <c r="D101" s="42"/>
      <c r="E101" s="42"/>
      <c r="F101" s="42"/>
      <c r="G101" s="43"/>
      <c r="H101" s="21">
        <v>2</v>
      </c>
      <c r="I101" s="37">
        <f t="shared" si="4"/>
        <v>0</v>
      </c>
      <c r="J101" s="36"/>
      <c r="L101" s="30"/>
      <c r="M101" s="44" t="s">
        <v>86</v>
      </c>
      <c r="N101" s="44"/>
      <c r="O101" s="44"/>
      <c r="P101" s="44"/>
      <c r="Q101" s="45"/>
      <c r="R101" s="45"/>
      <c r="S101" s="35">
        <f t="shared" si="5"/>
        <v>0</v>
      </c>
      <c r="T101" s="36"/>
    </row>
    <row r="102" spans="8:20" ht="12.75">
      <c r="H102" s="9" t="s">
        <v>62</v>
      </c>
      <c r="I102" s="37">
        <f>SUM(I95:J101)</f>
        <v>0</v>
      </c>
      <c r="J102" s="36"/>
      <c r="R102" s="23" t="s">
        <v>63</v>
      </c>
      <c r="S102" s="38">
        <f>SUM(S95:T101)+I102</f>
        <v>0</v>
      </c>
      <c r="T102" s="39"/>
    </row>
    <row r="104" spans="2:20" ht="12.75">
      <c r="B104" s="18" t="s">
        <v>22</v>
      </c>
      <c r="C104" s="49" t="s">
        <v>28</v>
      </c>
      <c r="D104" s="42"/>
      <c r="E104" s="42"/>
      <c r="F104" s="42"/>
      <c r="G104" s="43"/>
      <c r="H104" s="19" t="s">
        <v>29</v>
      </c>
      <c r="I104" s="55" t="s">
        <v>30</v>
      </c>
      <c r="J104" s="56"/>
      <c r="K104" s="13"/>
      <c r="L104" s="18" t="s">
        <v>22</v>
      </c>
      <c r="M104" s="49" t="s">
        <v>28</v>
      </c>
      <c r="N104" s="50"/>
      <c r="O104" s="50"/>
      <c r="P104" s="51"/>
      <c r="Q104" s="49" t="s">
        <v>29</v>
      </c>
      <c r="R104" s="51"/>
      <c r="S104" s="49" t="s">
        <v>30</v>
      </c>
      <c r="T104" s="51"/>
    </row>
    <row r="105" spans="2:20" ht="12.75">
      <c r="B105" s="18"/>
      <c r="C105" s="53" t="s">
        <v>93</v>
      </c>
      <c r="D105" s="42"/>
      <c r="E105" s="42"/>
      <c r="F105" s="42"/>
      <c r="G105" s="43"/>
      <c r="H105" s="20"/>
      <c r="I105" s="41"/>
      <c r="J105" s="54"/>
      <c r="K105" s="7"/>
      <c r="L105" s="18"/>
      <c r="M105" s="82"/>
      <c r="N105" s="44"/>
      <c r="O105" s="44"/>
      <c r="P105" s="44"/>
      <c r="Q105" s="52"/>
      <c r="R105" s="52"/>
      <c r="S105" s="44"/>
      <c r="T105" s="44"/>
    </row>
    <row r="106" spans="2:20" ht="12.75">
      <c r="B106" s="30"/>
      <c r="C106" s="48" t="s">
        <v>170</v>
      </c>
      <c r="D106" s="42"/>
      <c r="E106" s="42"/>
      <c r="F106" s="42"/>
      <c r="G106" s="43"/>
      <c r="H106" s="21">
        <v>5</v>
      </c>
      <c r="I106" s="37">
        <f>B106*H106</f>
        <v>0</v>
      </c>
      <c r="J106" s="36"/>
      <c r="K106" s="7"/>
      <c r="L106" s="30"/>
      <c r="M106" s="48" t="s">
        <v>168</v>
      </c>
      <c r="N106" s="77"/>
      <c r="O106" s="77"/>
      <c r="P106" s="54"/>
      <c r="Q106" s="37">
        <v>15</v>
      </c>
      <c r="R106" s="36"/>
      <c r="S106" s="37">
        <f>L106*Q106</f>
        <v>0</v>
      </c>
      <c r="T106" s="36"/>
    </row>
    <row r="107" spans="2:20" ht="12.75">
      <c r="B107" s="30"/>
      <c r="C107" s="48" t="s">
        <v>164</v>
      </c>
      <c r="D107" s="42"/>
      <c r="E107" s="42"/>
      <c r="F107" s="42"/>
      <c r="G107" s="43"/>
      <c r="H107" s="21">
        <v>5</v>
      </c>
      <c r="I107" s="37">
        <f>B107*H107</f>
        <v>0</v>
      </c>
      <c r="J107" s="36"/>
      <c r="L107" s="30"/>
      <c r="M107" s="41" t="s">
        <v>79</v>
      </c>
      <c r="N107" s="77"/>
      <c r="O107" s="77"/>
      <c r="P107" s="54"/>
      <c r="Q107" s="37">
        <v>6</v>
      </c>
      <c r="R107" s="36"/>
      <c r="S107" s="37">
        <f>L107*Q107</f>
        <v>0</v>
      </c>
      <c r="T107" s="36"/>
    </row>
    <row r="108" spans="2:20" ht="12.75">
      <c r="B108" s="30"/>
      <c r="C108" s="48" t="s">
        <v>75</v>
      </c>
      <c r="D108" s="42"/>
      <c r="E108" s="42"/>
      <c r="F108" s="42"/>
      <c r="G108" s="43"/>
      <c r="H108" s="21">
        <v>12</v>
      </c>
      <c r="I108" s="37">
        <f>B108*H108</f>
        <v>0</v>
      </c>
      <c r="J108" s="36"/>
      <c r="L108" s="30"/>
      <c r="M108" s="44" t="s">
        <v>149</v>
      </c>
      <c r="N108" s="44"/>
      <c r="O108" s="44"/>
      <c r="P108" s="44"/>
      <c r="Q108" s="46">
        <v>1</v>
      </c>
      <c r="R108" s="46"/>
      <c r="S108" s="35">
        <f>L108*Q108</f>
        <v>0</v>
      </c>
      <c r="T108" s="36"/>
    </row>
    <row r="109" spans="2:20" ht="12.75">
      <c r="B109" s="30"/>
      <c r="C109" s="48" t="s">
        <v>165</v>
      </c>
      <c r="D109" s="42"/>
      <c r="E109" s="42"/>
      <c r="F109" s="42"/>
      <c r="G109" s="43"/>
      <c r="H109" s="21">
        <v>10</v>
      </c>
      <c r="I109" s="37">
        <f>B109*H109</f>
        <v>0</v>
      </c>
      <c r="J109" s="36"/>
      <c r="L109" s="30"/>
      <c r="M109" s="47" t="s">
        <v>170</v>
      </c>
      <c r="N109" s="44"/>
      <c r="O109" s="44"/>
      <c r="P109" s="44"/>
      <c r="Q109" s="45">
        <v>10</v>
      </c>
      <c r="R109" s="45"/>
      <c r="S109" s="35">
        <f>L109*Q109</f>
        <v>0</v>
      </c>
      <c r="T109" s="36"/>
    </row>
    <row r="110" spans="2:20" ht="12.75">
      <c r="B110" s="30"/>
      <c r="C110" s="41" t="s">
        <v>58</v>
      </c>
      <c r="D110" s="42"/>
      <c r="E110" s="42"/>
      <c r="F110" s="42"/>
      <c r="G110" s="43"/>
      <c r="H110" s="21">
        <v>3</v>
      </c>
      <c r="I110" s="37">
        <f>B110*H110</f>
        <v>0</v>
      </c>
      <c r="J110" s="36"/>
      <c r="L110" s="30"/>
      <c r="M110" s="44" t="s">
        <v>86</v>
      </c>
      <c r="N110" s="44"/>
      <c r="O110" s="44"/>
      <c r="P110" s="44"/>
      <c r="Q110" s="45"/>
      <c r="R110" s="45"/>
      <c r="S110" s="35">
        <f>L110*Q110</f>
        <v>0</v>
      </c>
      <c r="T110" s="36"/>
    </row>
    <row r="111" spans="8:20" ht="12.75">
      <c r="H111" s="9" t="s">
        <v>62</v>
      </c>
      <c r="I111" s="37">
        <f>SUM(I106:J110)</f>
        <v>0</v>
      </c>
      <c r="J111" s="36"/>
      <c r="R111" s="23" t="s">
        <v>63</v>
      </c>
      <c r="S111" s="38">
        <f>SUM(S106:T110)+I111</f>
        <v>0</v>
      </c>
      <c r="T111" s="39"/>
    </row>
    <row r="113" spans="2:20" ht="12.75">
      <c r="B113" s="1" t="s">
        <v>61</v>
      </c>
      <c r="H113" s="9"/>
      <c r="I113" s="24"/>
      <c r="J113" s="24"/>
      <c r="R113" s="23" t="s">
        <v>107</v>
      </c>
      <c r="S113" s="38">
        <f>SUM(S79,S91,S102,S111)</f>
        <v>0</v>
      </c>
      <c r="T113" s="39"/>
    </row>
    <row r="114" spans="2:20" ht="12.75">
      <c r="B114" s="89" t="s">
        <v>108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</row>
    <row r="115" spans="8:20" ht="12.75">
      <c r="H115" s="9"/>
      <c r="I115" s="24"/>
      <c r="J115" s="24"/>
      <c r="R115" s="23"/>
      <c r="S115" s="25"/>
      <c r="T115" s="25"/>
    </row>
    <row r="116" spans="8:20" ht="12.75">
      <c r="H116" s="9"/>
      <c r="I116" s="24"/>
      <c r="J116" s="24"/>
      <c r="R116" s="23" t="s">
        <v>107</v>
      </c>
      <c r="S116" s="38">
        <f>S113</f>
        <v>0</v>
      </c>
      <c r="T116" s="39"/>
    </row>
    <row r="118" spans="2:20" ht="12.75">
      <c r="B118" s="18" t="s">
        <v>22</v>
      </c>
      <c r="C118" s="49" t="s">
        <v>28</v>
      </c>
      <c r="D118" s="42"/>
      <c r="E118" s="42"/>
      <c r="F118" s="42"/>
      <c r="G118" s="43"/>
      <c r="H118" s="19" t="s">
        <v>29</v>
      </c>
      <c r="I118" s="55" t="s">
        <v>30</v>
      </c>
      <c r="J118" s="56"/>
      <c r="K118" s="13"/>
      <c r="L118" s="18" t="s">
        <v>22</v>
      </c>
      <c r="M118" s="49" t="s">
        <v>28</v>
      </c>
      <c r="N118" s="50"/>
      <c r="O118" s="50"/>
      <c r="P118" s="51"/>
      <c r="Q118" s="49" t="s">
        <v>29</v>
      </c>
      <c r="R118" s="51"/>
      <c r="S118" s="49" t="s">
        <v>30</v>
      </c>
      <c r="T118" s="51"/>
    </row>
    <row r="119" spans="2:20" ht="12.75">
      <c r="B119" s="18"/>
      <c r="C119" s="53" t="s">
        <v>68</v>
      </c>
      <c r="D119" s="42"/>
      <c r="E119" s="42"/>
      <c r="F119" s="42"/>
      <c r="G119" s="43"/>
      <c r="H119" s="20"/>
      <c r="I119" s="41"/>
      <c r="J119" s="54"/>
      <c r="K119" s="7"/>
      <c r="L119" s="18"/>
      <c r="M119" s="44"/>
      <c r="N119" s="44"/>
      <c r="O119" s="44"/>
      <c r="P119" s="44"/>
      <c r="Q119" s="52"/>
      <c r="R119" s="52"/>
      <c r="S119" s="44"/>
      <c r="T119" s="44"/>
    </row>
    <row r="120" spans="2:20" ht="25.5" customHeight="1">
      <c r="B120" s="30"/>
      <c r="C120" s="83" t="s">
        <v>69</v>
      </c>
      <c r="D120" s="42"/>
      <c r="E120" s="42"/>
      <c r="F120" s="42"/>
      <c r="G120" s="43"/>
      <c r="H120" s="21">
        <v>25</v>
      </c>
      <c r="I120" s="37">
        <f aca="true" t="shared" si="6" ref="I120:I128">B120*H120</f>
        <v>0</v>
      </c>
      <c r="J120" s="36"/>
      <c r="K120" s="7"/>
      <c r="L120" s="30"/>
      <c r="M120" s="44" t="s">
        <v>75</v>
      </c>
      <c r="N120" s="44"/>
      <c r="O120" s="44"/>
      <c r="P120" s="44"/>
      <c r="Q120" s="46">
        <v>6</v>
      </c>
      <c r="R120" s="46"/>
      <c r="S120" s="35">
        <f>L120*Q120</f>
        <v>0</v>
      </c>
      <c r="T120" s="36"/>
    </row>
    <row r="121" spans="2:20" ht="25.5" customHeight="1">
      <c r="B121" s="30"/>
      <c r="C121" s="83" t="s">
        <v>83</v>
      </c>
      <c r="D121" s="42"/>
      <c r="E121" s="42"/>
      <c r="F121" s="42"/>
      <c r="G121" s="43"/>
      <c r="H121" s="21">
        <v>15</v>
      </c>
      <c r="I121" s="37">
        <f t="shared" si="6"/>
        <v>0</v>
      </c>
      <c r="J121" s="36"/>
      <c r="L121" s="30"/>
      <c r="M121" s="44" t="s">
        <v>76</v>
      </c>
      <c r="N121" s="44"/>
      <c r="O121" s="44"/>
      <c r="P121" s="44"/>
      <c r="Q121" s="46">
        <v>3</v>
      </c>
      <c r="R121" s="46"/>
      <c r="S121" s="35">
        <f aca="true" t="shared" si="7" ref="S121:S127">L121*Q121</f>
        <v>0</v>
      </c>
      <c r="T121" s="36"/>
    </row>
    <row r="122" spans="2:20" ht="12.75">
      <c r="B122" s="30"/>
      <c r="C122" s="41" t="s">
        <v>70</v>
      </c>
      <c r="D122" s="42"/>
      <c r="E122" s="42"/>
      <c r="F122" s="42"/>
      <c r="G122" s="43"/>
      <c r="H122" s="21">
        <v>20</v>
      </c>
      <c r="I122" s="37">
        <f t="shared" si="6"/>
        <v>0</v>
      </c>
      <c r="J122" s="36"/>
      <c r="L122" s="30"/>
      <c r="M122" s="44" t="s">
        <v>77</v>
      </c>
      <c r="N122" s="44"/>
      <c r="O122" s="44"/>
      <c r="P122" s="44"/>
      <c r="Q122" s="46">
        <v>2</v>
      </c>
      <c r="R122" s="46"/>
      <c r="S122" s="35">
        <f t="shared" si="7"/>
        <v>0</v>
      </c>
      <c r="T122" s="36"/>
    </row>
    <row r="123" spans="2:20" ht="12.75">
      <c r="B123" s="30"/>
      <c r="C123" s="41" t="s">
        <v>71</v>
      </c>
      <c r="D123" s="42"/>
      <c r="E123" s="42"/>
      <c r="F123" s="42"/>
      <c r="G123" s="43"/>
      <c r="H123" s="21">
        <v>10</v>
      </c>
      <c r="I123" s="37">
        <f t="shared" si="6"/>
        <v>0</v>
      </c>
      <c r="J123" s="36"/>
      <c r="L123" s="30"/>
      <c r="M123" s="44" t="s">
        <v>78</v>
      </c>
      <c r="N123" s="44"/>
      <c r="O123" s="44"/>
      <c r="P123" s="44"/>
      <c r="Q123" s="46">
        <v>1</v>
      </c>
      <c r="R123" s="46"/>
      <c r="S123" s="35">
        <f t="shared" si="7"/>
        <v>0</v>
      </c>
      <c r="T123" s="36"/>
    </row>
    <row r="124" spans="2:20" ht="12.75">
      <c r="B124" s="30"/>
      <c r="C124" s="41" t="s">
        <v>72</v>
      </c>
      <c r="D124" s="42"/>
      <c r="E124" s="42"/>
      <c r="F124" s="42"/>
      <c r="G124" s="43"/>
      <c r="H124" s="21">
        <v>15</v>
      </c>
      <c r="I124" s="37">
        <f t="shared" si="6"/>
        <v>0</v>
      </c>
      <c r="J124" s="36"/>
      <c r="L124" s="30"/>
      <c r="M124" s="44" t="s">
        <v>58</v>
      </c>
      <c r="N124" s="44"/>
      <c r="O124" s="44"/>
      <c r="P124" s="44"/>
      <c r="Q124" s="46">
        <v>2</v>
      </c>
      <c r="R124" s="46"/>
      <c r="S124" s="35">
        <f t="shared" si="7"/>
        <v>0</v>
      </c>
      <c r="T124" s="36"/>
    </row>
    <row r="125" spans="2:20" ht="12.75">
      <c r="B125" s="30"/>
      <c r="C125" s="41" t="s">
        <v>184</v>
      </c>
      <c r="D125" s="42"/>
      <c r="E125" s="42"/>
      <c r="F125" s="42"/>
      <c r="G125" s="43"/>
      <c r="H125" s="21">
        <v>5</v>
      </c>
      <c r="I125" s="37">
        <f t="shared" si="6"/>
        <v>0</v>
      </c>
      <c r="J125" s="36"/>
      <c r="L125" s="30"/>
      <c r="M125" s="44" t="s">
        <v>79</v>
      </c>
      <c r="N125" s="44"/>
      <c r="O125" s="44"/>
      <c r="P125" s="44"/>
      <c r="Q125" s="46">
        <v>12</v>
      </c>
      <c r="R125" s="46"/>
      <c r="S125" s="35">
        <f t="shared" si="7"/>
        <v>0</v>
      </c>
      <c r="T125" s="36"/>
    </row>
    <row r="126" spans="2:20" ht="12.75">
      <c r="B126" s="30"/>
      <c r="C126" s="41" t="s">
        <v>74</v>
      </c>
      <c r="D126" s="42"/>
      <c r="E126" s="42"/>
      <c r="F126" s="42"/>
      <c r="G126" s="43"/>
      <c r="H126" s="21">
        <v>2</v>
      </c>
      <c r="I126" s="37">
        <f t="shared" si="6"/>
        <v>0</v>
      </c>
      <c r="J126" s="36"/>
      <c r="L126" s="30"/>
      <c r="M126" s="44" t="s">
        <v>149</v>
      </c>
      <c r="N126" s="44"/>
      <c r="O126" s="44"/>
      <c r="P126" s="44"/>
      <c r="Q126" s="46">
        <v>1</v>
      </c>
      <c r="R126" s="46"/>
      <c r="S126" s="35">
        <f t="shared" si="7"/>
        <v>0</v>
      </c>
      <c r="T126" s="36"/>
    </row>
    <row r="127" spans="2:20" ht="12.75">
      <c r="B127" s="30"/>
      <c r="C127" s="48" t="s">
        <v>158</v>
      </c>
      <c r="D127" s="42"/>
      <c r="E127" s="42"/>
      <c r="F127" s="42"/>
      <c r="G127" s="43"/>
      <c r="H127" s="21">
        <v>5</v>
      </c>
      <c r="I127" s="37">
        <f t="shared" si="6"/>
        <v>0</v>
      </c>
      <c r="J127" s="36"/>
      <c r="L127" s="30"/>
      <c r="M127" s="44" t="s">
        <v>86</v>
      </c>
      <c r="N127" s="44"/>
      <c r="O127" s="44"/>
      <c r="P127" s="44"/>
      <c r="Q127" s="45"/>
      <c r="R127" s="45"/>
      <c r="S127" s="35">
        <f t="shared" si="7"/>
        <v>0</v>
      </c>
      <c r="T127" s="36"/>
    </row>
    <row r="128" spans="2:20" ht="12.75">
      <c r="B128" s="30"/>
      <c r="C128" s="48" t="s">
        <v>157</v>
      </c>
      <c r="D128" s="42"/>
      <c r="E128" s="42"/>
      <c r="F128" s="42"/>
      <c r="G128" s="43"/>
      <c r="H128" s="21">
        <v>5</v>
      </c>
      <c r="I128" s="37">
        <f t="shared" si="6"/>
        <v>0</v>
      </c>
      <c r="J128" s="36"/>
      <c r="L128" s="30"/>
      <c r="M128" s="44" t="s">
        <v>86</v>
      </c>
      <c r="N128" s="44"/>
      <c r="O128" s="44"/>
      <c r="P128" s="44"/>
      <c r="Q128" s="45"/>
      <c r="R128" s="45"/>
      <c r="S128" s="35">
        <f>L128*Q128</f>
        <v>0</v>
      </c>
      <c r="T128" s="36"/>
    </row>
    <row r="129" spans="8:20" ht="12.75">
      <c r="H129" s="9" t="s">
        <v>62</v>
      </c>
      <c r="I129" s="37">
        <f>SUM(I120:J128)</f>
        <v>0</v>
      </c>
      <c r="J129" s="36"/>
      <c r="R129" s="23" t="s">
        <v>63</v>
      </c>
      <c r="S129" s="38">
        <f>SUM(S120:T128)+I129</f>
        <v>0</v>
      </c>
      <c r="T129" s="39"/>
    </row>
    <row r="131" spans="2:20" ht="12.75">
      <c r="B131" s="18" t="s">
        <v>22</v>
      </c>
      <c r="C131" s="49" t="s">
        <v>28</v>
      </c>
      <c r="D131" s="42"/>
      <c r="E131" s="42"/>
      <c r="F131" s="42"/>
      <c r="G131" s="43"/>
      <c r="H131" s="19" t="s">
        <v>29</v>
      </c>
      <c r="I131" s="55" t="s">
        <v>30</v>
      </c>
      <c r="J131" s="56"/>
      <c r="K131" s="13"/>
      <c r="L131" s="18" t="s">
        <v>22</v>
      </c>
      <c r="M131" s="49" t="s">
        <v>28</v>
      </c>
      <c r="N131" s="50"/>
      <c r="O131" s="50"/>
      <c r="P131" s="51"/>
      <c r="Q131" s="49" t="s">
        <v>29</v>
      </c>
      <c r="R131" s="51"/>
      <c r="S131" s="49" t="s">
        <v>30</v>
      </c>
      <c r="T131" s="51"/>
    </row>
    <row r="132" spans="2:20" ht="12.75">
      <c r="B132" s="18"/>
      <c r="C132" s="53" t="s">
        <v>87</v>
      </c>
      <c r="D132" s="42"/>
      <c r="E132" s="42"/>
      <c r="F132" s="42"/>
      <c r="G132" s="43"/>
      <c r="H132" s="20"/>
      <c r="I132" s="41"/>
      <c r="J132" s="54"/>
      <c r="K132" s="7"/>
      <c r="L132" s="18"/>
      <c r="M132" s="44"/>
      <c r="N132" s="44"/>
      <c r="O132" s="44"/>
      <c r="P132" s="44"/>
      <c r="Q132" s="52"/>
      <c r="R132" s="52"/>
      <c r="S132" s="44"/>
      <c r="T132" s="44"/>
    </row>
    <row r="133" spans="2:20" ht="25.5" customHeight="1">
      <c r="B133" s="30"/>
      <c r="C133" s="83" t="s">
        <v>69</v>
      </c>
      <c r="D133" s="42"/>
      <c r="E133" s="42"/>
      <c r="F133" s="42"/>
      <c r="G133" s="43"/>
      <c r="H133" s="21">
        <v>15</v>
      </c>
      <c r="I133" s="37">
        <f aca="true" t="shared" si="8" ref="I133:I142">B133*H133</f>
        <v>0</v>
      </c>
      <c r="J133" s="36"/>
      <c r="K133" s="7"/>
      <c r="L133" s="30"/>
      <c r="M133" s="47" t="s">
        <v>167</v>
      </c>
      <c r="N133" s="44"/>
      <c r="O133" s="44"/>
      <c r="P133" s="41"/>
      <c r="Q133" s="46">
        <v>10</v>
      </c>
      <c r="R133" s="46"/>
      <c r="S133" s="35">
        <f>L133*Q133</f>
        <v>0</v>
      </c>
      <c r="T133" s="36"/>
    </row>
    <row r="134" spans="2:20" ht="25.5" customHeight="1">
      <c r="B134" s="30"/>
      <c r="C134" s="83" t="s">
        <v>83</v>
      </c>
      <c r="D134" s="42"/>
      <c r="E134" s="42"/>
      <c r="F134" s="42"/>
      <c r="G134" s="43"/>
      <c r="H134" s="21">
        <v>8</v>
      </c>
      <c r="I134" s="37">
        <f t="shared" si="8"/>
        <v>0</v>
      </c>
      <c r="J134" s="36"/>
      <c r="L134" s="30"/>
      <c r="M134" s="44" t="s">
        <v>45</v>
      </c>
      <c r="N134" s="44"/>
      <c r="O134" s="44"/>
      <c r="P134" s="41"/>
      <c r="Q134" s="46">
        <v>6</v>
      </c>
      <c r="R134" s="46"/>
      <c r="S134" s="35">
        <f aca="true" t="shared" si="9" ref="S134:S142">L134*Q134</f>
        <v>0</v>
      </c>
      <c r="T134" s="36"/>
    </row>
    <row r="135" spans="2:20" ht="12.75">
      <c r="B135" s="30"/>
      <c r="C135" s="41" t="s">
        <v>88</v>
      </c>
      <c r="D135" s="42"/>
      <c r="E135" s="42"/>
      <c r="F135" s="42"/>
      <c r="G135" s="43"/>
      <c r="H135" s="21">
        <v>20</v>
      </c>
      <c r="I135" s="37">
        <f t="shared" si="8"/>
        <v>0</v>
      </c>
      <c r="J135" s="36"/>
      <c r="L135" s="30"/>
      <c r="M135" s="44" t="s">
        <v>46</v>
      </c>
      <c r="N135" s="44"/>
      <c r="O135" s="44"/>
      <c r="P135" s="41"/>
      <c r="Q135" s="46">
        <v>8</v>
      </c>
      <c r="R135" s="46"/>
      <c r="S135" s="35">
        <f t="shared" si="9"/>
        <v>0</v>
      </c>
      <c r="T135" s="36"/>
    </row>
    <row r="136" spans="2:20" ht="12.75">
      <c r="B136" s="30"/>
      <c r="C136" s="41" t="s">
        <v>89</v>
      </c>
      <c r="D136" s="42"/>
      <c r="E136" s="42"/>
      <c r="F136" s="42"/>
      <c r="G136" s="43"/>
      <c r="H136" s="21">
        <v>5</v>
      </c>
      <c r="I136" s="37">
        <f t="shared" si="8"/>
        <v>0</v>
      </c>
      <c r="J136" s="36"/>
      <c r="L136" s="30"/>
      <c r="M136" s="44" t="s">
        <v>77</v>
      </c>
      <c r="N136" s="44"/>
      <c r="O136" s="44"/>
      <c r="P136" s="44"/>
      <c r="Q136" s="46">
        <v>2</v>
      </c>
      <c r="R136" s="46"/>
      <c r="S136" s="35">
        <f t="shared" si="9"/>
        <v>0</v>
      </c>
      <c r="T136" s="36"/>
    </row>
    <row r="137" spans="2:20" ht="12.75">
      <c r="B137" s="30"/>
      <c r="C137" s="41" t="s">
        <v>90</v>
      </c>
      <c r="D137" s="42"/>
      <c r="E137" s="42"/>
      <c r="F137" s="42"/>
      <c r="G137" s="43"/>
      <c r="H137" s="21">
        <v>20</v>
      </c>
      <c r="I137" s="37">
        <f t="shared" si="8"/>
        <v>0</v>
      </c>
      <c r="J137" s="36"/>
      <c r="L137" s="30"/>
      <c r="M137" s="44" t="s">
        <v>60</v>
      </c>
      <c r="N137" s="44"/>
      <c r="O137" s="44"/>
      <c r="P137" s="44"/>
      <c r="Q137" s="46">
        <v>1</v>
      </c>
      <c r="R137" s="46"/>
      <c r="S137" s="35">
        <f t="shared" si="9"/>
        <v>0</v>
      </c>
      <c r="T137" s="36"/>
    </row>
    <row r="138" spans="2:20" ht="12.75">
      <c r="B138" s="30"/>
      <c r="C138" s="41" t="s">
        <v>73</v>
      </c>
      <c r="D138" s="42"/>
      <c r="E138" s="42"/>
      <c r="F138" s="42"/>
      <c r="G138" s="43"/>
      <c r="H138" s="21">
        <v>3</v>
      </c>
      <c r="I138" s="37">
        <f t="shared" si="8"/>
        <v>0</v>
      </c>
      <c r="J138" s="36"/>
      <c r="L138" s="30"/>
      <c r="M138" s="44" t="s">
        <v>59</v>
      </c>
      <c r="N138" s="44"/>
      <c r="O138" s="44"/>
      <c r="P138" s="44"/>
      <c r="Q138" s="46">
        <v>3</v>
      </c>
      <c r="R138" s="46"/>
      <c r="S138" s="35">
        <f t="shared" si="9"/>
        <v>0</v>
      </c>
      <c r="T138" s="36"/>
    </row>
    <row r="139" spans="2:20" ht="12.75">
      <c r="B139" s="30"/>
      <c r="C139" s="48" t="s">
        <v>158</v>
      </c>
      <c r="D139" s="42"/>
      <c r="E139" s="42"/>
      <c r="F139" s="42"/>
      <c r="G139" s="43"/>
      <c r="H139" s="21">
        <v>20</v>
      </c>
      <c r="I139" s="37">
        <f t="shared" si="8"/>
        <v>0</v>
      </c>
      <c r="J139" s="36"/>
      <c r="L139" s="30"/>
      <c r="M139" s="44" t="s">
        <v>58</v>
      </c>
      <c r="N139" s="44"/>
      <c r="O139" s="44"/>
      <c r="P139" s="44"/>
      <c r="Q139" s="46">
        <v>2</v>
      </c>
      <c r="R139" s="46"/>
      <c r="S139" s="35">
        <f>L139*Q139</f>
        <v>0</v>
      </c>
      <c r="T139" s="36"/>
    </row>
    <row r="140" spans="2:20" ht="12.75">
      <c r="B140" s="30"/>
      <c r="C140" s="41" t="s">
        <v>75</v>
      </c>
      <c r="D140" s="42"/>
      <c r="E140" s="42"/>
      <c r="F140" s="42"/>
      <c r="G140" s="43"/>
      <c r="H140" s="21">
        <v>7</v>
      </c>
      <c r="I140" s="37">
        <f t="shared" si="8"/>
        <v>0</v>
      </c>
      <c r="J140" s="36"/>
      <c r="L140" s="30"/>
      <c r="M140" s="44" t="s">
        <v>79</v>
      </c>
      <c r="N140" s="44"/>
      <c r="O140" s="44"/>
      <c r="P140" s="44"/>
      <c r="Q140" s="46">
        <v>6</v>
      </c>
      <c r="R140" s="46"/>
      <c r="S140" s="35">
        <f>L140*Q140</f>
        <v>0</v>
      </c>
      <c r="T140" s="36"/>
    </row>
    <row r="141" spans="2:20" ht="12.75">
      <c r="B141" s="30"/>
      <c r="C141" s="41" t="s">
        <v>91</v>
      </c>
      <c r="D141" s="42"/>
      <c r="E141" s="42"/>
      <c r="F141" s="42"/>
      <c r="G141" s="43"/>
      <c r="H141" s="21">
        <v>7</v>
      </c>
      <c r="I141" s="37">
        <f>B141*H141</f>
        <v>0</v>
      </c>
      <c r="J141" s="36"/>
      <c r="L141" s="30"/>
      <c r="M141" s="44" t="s">
        <v>149</v>
      </c>
      <c r="N141" s="44"/>
      <c r="O141" s="44"/>
      <c r="P141" s="44"/>
      <c r="Q141" s="46">
        <v>1</v>
      </c>
      <c r="R141" s="46"/>
      <c r="S141" s="35">
        <f>L141*Q141</f>
        <v>0</v>
      </c>
      <c r="T141" s="36"/>
    </row>
    <row r="142" spans="2:20" ht="12.75">
      <c r="B142" s="30"/>
      <c r="C142" s="41" t="s">
        <v>92</v>
      </c>
      <c r="D142" s="42"/>
      <c r="E142" s="42"/>
      <c r="F142" s="42"/>
      <c r="G142" s="43"/>
      <c r="H142" s="21">
        <v>10</v>
      </c>
      <c r="I142" s="37">
        <f t="shared" si="8"/>
        <v>0</v>
      </c>
      <c r="J142" s="36"/>
      <c r="L142" s="30"/>
      <c r="M142" s="44" t="s">
        <v>86</v>
      </c>
      <c r="N142" s="44"/>
      <c r="O142" s="44"/>
      <c r="P142" s="44"/>
      <c r="Q142" s="45"/>
      <c r="R142" s="45"/>
      <c r="S142" s="35">
        <f t="shared" si="9"/>
        <v>0</v>
      </c>
      <c r="T142" s="36"/>
    </row>
    <row r="143" spans="8:20" ht="12.75">
      <c r="H143" s="9" t="s">
        <v>62</v>
      </c>
      <c r="I143" s="37">
        <f>SUM(I133:J142)</f>
        <v>0</v>
      </c>
      <c r="J143" s="36"/>
      <c r="R143" s="23" t="s">
        <v>63</v>
      </c>
      <c r="S143" s="38">
        <f>SUM(S133:T142)+I143</f>
        <v>0</v>
      </c>
      <c r="T143" s="39"/>
    </row>
    <row r="145" spans="2:20" ht="12.75">
      <c r="B145" s="18" t="s">
        <v>22</v>
      </c>
      <c r="C145" s="49" t="s">
        <v>28</v>
      </c>
      <c r="D145" s="42"/>
      <c r="E145" s="42"/>
      <c r="F145" s="42"/>
      <c r="G145" s="43"/>
      <c r="H145" s="19" t="s">
        <v>29</v>
      </c>
      <c r="I145" s="55" t="s">
        <v>30</v>
      </c>
      <c r="J145" s="56"/>
      <c r="K145" s="13"/>
      <c r="L145" s="18" t="s">
        <v>22</v>
      </c>
      <c r="M145" s="49" t="s">
        <v>28</v>
      </c>
      <c r="N145" s="50"/>
      <c r="O145" s="50"/>
      <c r="P145" s="51"/>
      <c r="Q145" s="49" t="s">
        <v>29</v>
      </c>
      <c r="R145" s="51"/>
      <c r="S145" s="49" t="s">
        <v>30</v>
      </c>
      <c r="T145" s="51"/>
    </row>
    <row r="146" spans="2:20" ht="12.75">
      <c r="B146" s="18"/>
      <c r="C146" s="53" t="s">
        <v>94</v>
      </c>
      <c r="D146" s="42"/>
      <c r="E146" s="42"/>
      <c r="F146" s="42"/>
      <c r="G146" s="43"/>
      <c r="H146" s="20"/>
      <c r="I146" s="41"/>
      <c r="J146" s="54"/>
      <c r="K146" s="7"/>
      <c r="L146" s="18"/>
      <c r="M146" s="44"/>
      <c r="N146" s="44"/>
      <c r="O146" s="44"/>
      <c r="P146" s="44"/>
      <c r="Q146" s="52"/>
      <c r="R146" s="52"/>
      <c r="S146" s="44"/>
      <c r="T146" s="44"/>
    </row>
    <row r="147" spans="2:20" ht="12.75" customHeight="1">
      <c r="B147" s="30"/>
      <c r="C147" s="41" t="s">
        <v>155</v>
      </c>
      <c r="D147" s="42"/>
      <c r="E147" s="42"/>
      <c r="F147" s="42"/>
      <c r="G147" s="43"/>
      <c r="H147" s="21">
        <v>10</v>
      </c>
      <c r="I147" s="37">
        <f aca="true" t="shared" si="10" ref="I147:I153">B147*H147</f>
        <v>0</v>
      </c>
      <c r="J147" s="36"/>
      <c r="K147" s="7"/>
      <c r="L147" s="30"/>
      <c r="M147" s="78" t="s">
        <v>95</v>
      </c>
      <c r="N147" s="44"/>
      <c r="O147" s="44"/>
      <c r="P147" s="41"/>
      <c r="Q147" s="46">
        <v>6</v>
      </c>
      <c r="R147" s="46"/>
      <c r="S147" s="35">
        <f aca="true" t="shared" si="11" ref="S147:S155">L147*Q147</f>
        <v>0</v>
      </c>
      <c r="T147" s="36"/>
    </row>
    <row r="148" spans="2:20" ht="25.5" customHeight="1">
      <c r="B148" s="30"/>
      <c r="C148" s="41" t="s">
        <v>156</v>
      </c>
      <c r="D148" s="42"/>
      <c r="E148" s="42"/>
      <c r="F148" s="42"/>
      <c r="G148" s="43"/>
      <c r="H148" s="21">
        <v>4</v>
      </c>
      <c r="I148" s="37">
        <f t="shared" si="10"/>
        <v>0</v>
      </c>
      <c r="J148" s="36"/>
      <c r="L148" s="30"/>
      <c r="M148" s="78" t="s">
        <v>110</v>
      </c>
      <c r="N148" s="44"/>
      <c r="O148" s="44"/>
      <c r="P148" s="41"/>
      <c r="Q148" s="46">
        <v>5</v>
      </c>
      <c r="R148" s="46"/>
      <c r="S148" s="35">
        <f t="shared" si="11"/>
        <v>0</v>
      </c>
      <c r="T148" s="36"/>
    </row>
    <row r="149" spans="2:20" ht="25.5" customHeight="1">
      <c r="B149" s="30"/>
      <c r="C149" s="41" t="s">
        <v>157</v>
      </c>
      <c r="D149" s="42"/>
      <c r="E149" s="42"/>
      <c r="F149" s="42"/>
      <c r="G149" s="43"/>
      <c r="H149" s="21">
        <v>3</v>
      </c>
      <c r="I149" s="37">
        <f t="shared" si="10"/>
        <v>0</v>
      </c>
      <c r="J149" s="36"/>
      <c r="L149" s="30"/>
      <c r="M149" s="78" t="s">
        <v>111</v>
      </c>
      <c r="N149" s="44"/>
      <c r="O149" s="44"/>
      <c r="P149" s="41"/>
      <c r="Q149" s="46">
        <v>10</v>
      </c>
      <c r="R149" s="46"/>
      <c r="S149" s="35">
        <f t="shared" si="11"/>
        <v>0</v>
      </c>
      <c r="T149" s="36"/>
    </row>
    <row r="150" spans="2:20" ht="12.75">
      <c r="B150" s="30"/>
      <c r="C150" s="48" t="s">
        <v>171</v>
      </c>
      <c r="D150" s="42"/>
      <c r="E150" s="42"/>
      <c r="F150" s="42"/>
      <c r="G150" s="43"/>
      <c r="H150" s="21">
        <v>18</v>
      </c>
      <c r="I150" s="37">
        <f t="shared" si="10"/>
        <v>0</v>
      </c>
      <c r="J150" s="36"/>
      <c r="L150" s="30"/>
      <c r="M150" s="44" t="s">
        <v>96</v>
      </c>
      <c r="N150" s="44"/>
      <c r="O150" s="44"/>
      <c r="P150" s="44"/>
      <c r="Q150" s="46">
        <v>5</v>
      </c>
      <c r="R150" s="46"/>
      <c r="S150" s="35">
        <f t="shared" si="11"/>
        <v>0</v>
      </c>
      <c r="T150" s="36"/>
    </row>
    <row r="151" spans="2:20" ht="12.75">
      <c r="B151" s="30"/>
      <c r="C151" s="41" t="s">
        <v>45</v>
      </c>
      <c r="D151" s="42"/>
      <c r="E151" s="42"/>
      <c r="F151" s="42"/>
      <c r="G151" s="43"/>
      <c r="H151" s="21">
        <v>6</v>
      </c>
      <c r="I151" s="37">
        <f t="shared" si="10"/>
        <v>0</v>
      </c>
      <c r="J151" s="36"/>
      <c r="L151" s="30"/>
      <c r="M151" s="44" t="s">
        <v>97</v>
      </c>
      <c r="N151" s="44"/>
      <c r="O151" s="44"/>
      <c r="P151" s="44"/>
      <c r="Q151" s="46">
        <v>5</v>
      </c>
      <c r="R151" s="46"/>
      <c r="S151" s="35">
        <f t="shared" si="11"/>
        <v>0</v>
      </c>
      <c r="T151" s="36"/>
    </row>
    <row r="152" spans="2:20" ht="12.75">
      <c r="B152" s="30"/>
      <c r="C152" s="41" t="s">
        <v>46</v>
      </c>
      <c r="D152" s="42"/>
      <c r="E152" s="42"/>
      <c r="F152" s="42"/>
      <c r="G152" s="43"/>
      <c r="H152" s="21">
        <v>8</v>
      </c>
      <c r="I152" s="37">
        <f t="shared" si="10"/>
        <v>0</v>
      </c>
      <c r="J152" s="36"/>
      <c r="L152" s="30"/>
      <c r="M152" s="44" t="s">
        <v>139</v>
      </c>
      <c r="N152" s="44"/>
      <c r="O152" s="44"/>
      <c r="P152" s="44"/>
      <c r="Q152" s="46">
        <v>5</v>
      </c>
      <c r="R152" s="46"/>
      <c r="S152" s="35">
        <f t="shared" si="11"/>
        <v>0</v>
      </c>
      <c r="T152" s="36"/>
    </row>
    <row r="153" spans="2:20" ht="12.75">
      <c r="B153" s="30"/>
      <c r="C153" s="41" t="s">
        <v>77</v>
      </c>
      <c r="D153" s="77"/>
      <c r="E153" s="77"/>
      <c r="F153" s="77"/>
      <c r="G153" s="54"/>
      <c r="H153" s="21">
        <v>2</v>
      </c>
      <c r="I153" s="37">
        <f t="shared" si="10"/>
        <v>0</v>
      </c>
      <c r="J153" s="36"/>
      <c r="L153" s="30"/>
      <c r="M153" s="44" t="s">
        <v>149</v>
      </c>
      <c r="N153" s="44"/>
      <c r="O153" s="44"/>
      <c r="P153" s="44"/>
      <c r="Q153" s="46">
        <v>1</v>
      </c>
      <c r="R153" s="46"/>
      <c r="S153" s="35">
        <f t="shared" si="11"/>
        <v>0</v>
      </c>
      <c r="T153" s="36"/>
    </row>
    <row r="154" spans="2:20" ht="12.75">
      <c r="B154" s="30"/>
      <c r="C154" s="41" t="s">
        <v>43</v>
      </c>
      <c r="D154" s="77"/>
      <c r="E154" s="77"/>
      <c r="F154" s="77"/>
      <c r="G154" s="54"/>
      <c r="H154" s="21">
        <v>3</v>
      </c>
      <c r="I154" s="37">
        <f>B154*H154</f>
        <v>0</v>
      </c>
      <c r="J154" s="36"/>
      <c r="L154" s="30"/>
      <c r="M154" s="44" t="s">
        <v>140</v>
      </c>
      <c r="N154" s="44"/>
      <c r="O154" s="44"/>
      <c r="P154" s="44"/>
      <c r="Q154" s="45"/>
      <c r="R154" s="45"/>
      <c r="S154" s="35">
        <f t="shared" si="11"/>
        <v>0</v>
      </c>
      <c r="T154" s="36"/>
    </row>
    <row r="155" spans="2:20" ht="12.75">
      <c r="B155" s="30"/>
      <c r="C155" s="41" t="s">
        <v>65</v>
      </c>
      <c r="D155" s="42"/>
      <c r="E155" s="42"/>
      <c r="F155" s="42"/>
      <c r="G155" s="43"/>
      <c r="H155" s="21">
        <v>2</v>
      </c>
      <c r="I155" s="37">
        <f>B155*H155</f>
        <v>0</v>
      </c>
      <c r="J155" s="36"/>
      <c r="L155" s="30"/>
      <c r="M155" s="44" t="s">
        <v>86</v>
      </c>
      <c r="N155" s="44"/>
      <c r="O155" s="44"/>
      <c r="P155" s="44"/>
      <c r="Q155" s="45"/>
      <c r="R155" s="45"/>
      <c r="S155" s="35">
        <f t="shared" si="11"/>
        <v>0</v>
      </c>
      <c r="T155" s="36"/>
    </row>
    <row r="156" spans="8:20" ht="12.75">
      <c r="H156" s="9" t="s">
        <v>62</v>
      </c>
      <c r="I156" s="37">
        <f>SUM(I147:J155)</f>
        <v>0</v>
      </c>
      <c r="J156" s="36"/>
      <c r="R156" s="23" t="s">
        <v>63</v>
      </c>
      <c r="S156" s="38">
        <f>SUM(S147:T155)+I156</f>
        <v>0</v>
      </c>
      <c r="T156" s="39"/>
    </row>
    <row r="158" spans="2:20" ht="12.75">
      <c r="B158" s="18" t="s">
        <v>22</v>
      </c>
      <c r="C158" s="49" t="s">
        <v>28</v>
      </c>
      <c r="D158" s="42"/>
      <c r="E158" s="42"/>
      <c r="F158" s="42"/>
      <c r="G158" s="43"/>
      <c r="H158" s="19" t="s">
        <v>29</v>
      </c>
      <c r="I158" s="55" t="s">
        <v>30</v>
      </c>
      <c r="J158" s="56"/>
      <c r="K158" s="13"/>
      <c r="L158" s="18" t="s">
        <v>22</v>
      </c>
      <c r="M158" s="49" t="s">
        <v>28</v>
      </c>
      <c r="N158" s="50"/>
      <c r="O158" s="50"/>
      <c r="P158" s="51"/>
      <c r="Q158" s="49" t="s">
        <v>29</v>
      </c>
      <c r="R158" s="51"/>
      <c r="S158" s="49" t="s">
        <v>30</v>
      </c>
      <c r="T158" s="51"/>
    </row>
    <row r="159" spans="2:20" ht="12.75">
      <c r="B159" s="18"/>
      <c r="C159" s="53" t="s">
        <v>103</v>
      </c>
      <c r="D159" s="42"/>
      <c r="E159" s="42"/>
      <c r="F159" s="42"/>
      <c r="G159" s="43"/>
      <c r="H159" s="20"/>
      <c r="I159" s="41"/>
      <c r="J159" s="54"/>
      <c r="K159" s="7"/>
      <c r="L159" s="18"/>
      <c r="M159" s="44"/>
      <c r="N159" s="44"/>
      <c r="O159" s="44"/>
      <c r="P159" s="44"/>
      <c r="Q159" s="52"/>
      <c r="R159" s="52"/>
      <c r="S159" s="44"/>
      <c r="T159" s="44"/>
    </row>
    <row r="160" spans="2:20" ht="12.75">
      <c r="B160" s="30"/>
      <c r="C160" s="41" t="s">
        <v>98</v>
      </c>
      <c r="D160" s="42"/>
      <c r="E160" s="42"/>
      <c r="F160" s="42"/>
      <c r="G160" s="43"/>
      <c r="H160" s="21">
        <v>4</v>
      </c>
      <c r="I160" s="37">
        <f aca="true" t="shared" si="12" ref="I160:I167">B160*H160</f>
        <v>0</v>
      </c>
      <c r="J160" s="36"/>
      <c r="K160" s="7"/>
      <c r="L160" s="30"/>
      <c r="M160" s="47" t="s">
        <v>172</v>
      </c>
      <c r="N160" s="44"/>
      <c r="O160" s="44"/>
      <c r="P160" s="44"/>
      <c r="Q160" s="46">
        <v>8</v>
      </c>
      <c r="R160" s="46"/>
      <c r="S160" s="35">
        <f>L160*Q160</f>
        <v>0</v>
      </c>
      <c r="T160" s="36"/>
    </row>
    <row r="161" spans="2:20" ht="12.75">
      <c r="B161" s="30"/>
      <c r="C161" s="41" t="s">
        <v>141</v>
      </c>
      <c r="D161" s="42"/>
      <c r="E161" s="42"/>
      <c r="F161" s="42"/>
      <c r="G161" s="43"/>
      <c r="H161" s="21">
        <v>5</v>
      </c>
      <c r="I161" s="37">
        <f t="shared" si="12"/>
        <v>0</v>
      </c>
      <c r="J161" s="36"/>
      <c r="L161" s="30"/>
      <c r="M161" s="44" t="s">
        <v>104</v>
      </c>
      <c r="N161" s="44"/>
      <c r="O161" s="44"/>
      <c r="P161" s="44"/>
      <c r="Q161" s="46">
        <v>5</v>
      </c>
      <c r="R161" s="46"/>
      <c r="S161" s="35">
        <f aca="true" t="shared" si="13" ref="S161:S167">L161*Q161</f>
        <v>0</v>
      </c>
      <c r="T161" s="36"/>
    </row>
    <row r="162" spans="2:20" ht="12.75">
      <c r="B162" s="30"/>
      <c r="C162" s="48" t="s">
        <v>173</v>
      </c>
      <c r="D162" s="42"/>
      <c r="E162" s="42"/>
      <c r="F162" s="42"/>
      <c r="G162" s="43"/>
      <c r="H162" s="21">
        <v>10</v>
      </c>
      <c r="I162" s="37">
        <f t="shared" si="12"/>
        <v>0</v>
      </c>
      <c r="J162" s="36"/>
      <c r="L162" s="30"/>
      <c r="M162" s="44" t="s">
        <v>105</v>
      </c>
      <c r="N162" s="44"/>
      <c r="O162" s="44"/>
      <c r="P162" s="44"/>
      <c r="Q162" s="46">
        <v>1</v>
      </c>
      <c r="R162" s="46"/>
      <c r="S162" s="35">
        <f t="shared" si="13"/>
        <v>0</v>
      </c>
      <c r="T162" s="36"/>
    </row>
    <row r="163" spans="2:20" ht="12.75">
      <c r="B163" s="30"/>
      <c r="C163" s="41" t="s">
        <v>99</v>
      </c>
      <c r="D163" s="42"/>
      <c r="E163" s="42"/>
      <c r="F163" s="42"/>
      <c r="G163" s="43"/>
      <c r="H163" s="21">
        <v>1</v>
      </c>
      <c r="I163" s="37">
        <f t="shared" si="12"/>
        <v>0</v>
      </c>
      <c r="J163" s="36"/>
      <c r="L163" s="30"/>
      <c r="M163" s="44" t="s">
        <v>171</v>
      </c>
      <c r="N163" s="44"/>
      <c r="O163" s="44"/>
      <c r="P163" s="44"/>
      <c r="Q163" s="46">
        <v>5</v>
      </c>
      <c r="R163" s="46"/>
      <c r="S163" s="35">
        <f t="shared" si="13"/>
        <v>0</v>
      </c>
      <c r="T163" s="36"/>
    </row>
    <row r="164" spans="2:20" ht="12.75">
      <c r="B164" s="30"/>
      <c r="C164" s="41" t="s">
        <v>100</v>
      </c>
      <c r="D164" s="42"/>
      <c r="E164" s="42"/>
      <c r="F164" s="42"/>
      <c r="G164" s="43"/>
      <c r="H164" s="21">
        <v>3</v>
      </c>
      <c r="I164" s="37">
        <f t="shared" si="12"/>
        <v>0</v>
      </c>
      <c r="J164" s="36"/>
      <c r="L164" s="30"/>
      <c r="M164" s="47" t="s">
        <v>155</v>
      </c>
      <c r="N164" s="44"/>
      <c r="O164" s="44"/>
      <c r="P164" s="44"/>
      <c r="Q164" s="46">
        <v>5</v>
      </c>
      <c r="R164" s="46"/>
      <c r="S164" s="35">
        <f t="shared" si="13"/>
        <v>0</v>
      </c>
      <c r="T164" s="36"/>
    </row>
    <row r="165" spans="2:20" ht="12.75">
      <c r="B165" s="30"/>
      <c r="C165" s="41" t="s">
        <v>101</v>
      </c>
      <c r="D165" s="42"/>
      <c r="E165" s="42"/>
      <c r="F165" s="42"/>
      <c r="G165" s="43"/>
      <c r="H165" s="21">
        <v>1</v>
      </c>
      <c r="I165" s="37">
        <f t="shared" si="12"/>
        <v>0</v>
      </c>
      <c r="J165" s="36"/>
      <c r="L165" s="30"/>
      <c r="M165" s="44" t="s">
        <v>149</v>
      </c>
      <c r="N165" s="44"/>
      <c r="O165" s="44"/>
      <c r="P165" s="44"/>
      <c r="Q165" s="46">
        <v>1</v>
      </c>
      <c r="R165" s="46"/>
      <c r="S165" s="35">
        <f t="shared" si="13"/>
        <v>0</v>
      </c>
      <c r="T165" s="36"/>
    </row>
    <row r="166" spans="2:20" ht="12.75">
      <c r="B166" s="30"/>
      <c r="C166" s="41" t="s">
        <v>102</v>
      </c>
      <c r="D166" s="42"/>
      <c r="E166" s="42"/>
      <c r="F166" s="42"/>
      <c r="G166" s="43"/>
      <c r="H166" s="21">
        <v>1</v>
      </c>
      <c r="I166" s="37">
        <f t="shared" si="12"/>
        <v>0</v>
      </c>
      <c r="J166" s="36"/>
      <c r="L166" s="30"/>
      <c r="M166" s="44" t="s">
        <v>142</v>
      </c>
      <c r="N166" s="44"/>
      <c r="O166" s="44"/>
      <c r="P166" s="44"/>
      <c r="Q166" s="45">
        <v>5</v>
      </c>
      <c r="R166" s="45"/>
      <c r="S166" s="35">
        <f t="shared" si="13"/>
        <v>0</v>
      </c>
      <c r="T166" s="36"/>
    </row>
    <row r="167" spans="2:20" ht="12.75">
      <c r="B167" s="30"/>
      <c r="C167" s="41" t="s">
        <v>106</v>
      </c>
      <c r="D167" s="42"/>
      <c r="E167" s="42"/>
      <c r="F167" s="42"/>
      <c r="G167" s="43"/>
      <c r="H167" s="21">
        <v>4</v>
      </c>
      <c r="I167" s="37">
        <f t="shared" si="12"/>
        <v>0</v>
      </c>
      <c r="J167" s="36"/>
      <c r="L167" s="30"/>
      <c r="M167" s="44" t="s">
        <v>86</v>
      </c>
      <c r="N167" s="44"/>
      <c r="O167" s="44"/>
      <c r="P167" s="44"/>
      <c r="Q167" s="45"/>
      <c r="R167" s="45"/>
      <c r="S167" s="35">
        <f t="shared" si="13"/>
        <v>0</v>
      </c>
      <c r="T167" s="36"/>
    </row>
    <row r="168" spans="8:20" ht="12.75">
      <c r="H168" s="9" t="s">
        <v>62</v>
      </c>
      <c r="I168" s="37">
        <f>SUM(I160:J167)</f>
        <v>0</v>
      </c>
      <c r="J168" s="36"/>
      <c r="R168" s="23" t="s">
        <v>63</v>
      </c>
      <c r="S168" s="38">
        <f>SUM(S160:T167)+I168</f>
        <v>0</v>
      </c>
      <c r="T168" s="39"/>
    </row>
    <row r="170" spans="2:20" ht="12.75">
      <c r="B170" s="81"/>
      <c r="C170" s="81"/>
      <c r="D170" s="81"/>
      <c r="G170" s="80"/>
      <c r="H170" s="80"/>
      <c r="I170" s="80"/>
      <c r="J170" s="80"/>
      <c r="M170" s="23" t="s">
        <v>121</v>
      </c>
      <c r="N170" s="22">
        <f>S170/10</f>
        <v>0</v>
      </c>
      <c r="R170" s="23" t="s">
        <v>63</v>
      </c>
      <c r="S170" s="38">
        <f>SUM(S116,S129,S143,S156,S168)</f>
        <v>0</v>
      </c>
      <c r="T170" s="39"/>
    </row>
    <row r="171" spans="2:18" ht="7.5" customHeight="1">
      <c r="B171" s="79" t="s">
        <v>115</v>
      </c>
      <c r="C171" s="79"/>
      <c r="D171" s="79"/>
      <c r="E171" s="90" t="s">
        <v>143</v>
      </c>
      <c r="F171" s="90"/>
      <c r="G171" s="79" t="s">
        <v>116</v>
      </c>
      <c r="H171" s="79"/>
      <c r="I171" s="79"/>
      <c r="J171" s="79"/>
      <c r="R171" s="26" t="s">
        <v>122</v>
      </c>
    </row>
    <row r="183" spans="8:20" ht="12.75">
      <c r="H183" s="9"/>
      <c r="I183" s="24"/>
      <c r="J183" s="24"/>
      <c r="R183" s="23"/>
      <c r="S183" s="25"/>
      <c r="T183" s="25"/>
    </row>
  </sheetData>
  <sheetProtection/>
  <mergeCells count="500">
    <mergeCell ref="C127:G127"/>
    <mergeCell ref="C121:G121"/>
    <mergeCell ref="N1:P1"/>
    <mergeCell ref="M84:P84"/>
    <mergeCell ref="Q84:R84"/>
    <mergeCell ref="S84:T84"/>
    <mergeCell ref="C85:G85"/>
    <mergeCell ref="I85:J85"/>
    <mergeCell ref="M85:P85"/>
    <mergeCell ref="Q85:R85"/>
    <mergeCell ref="E171:F171"/>
    <mergeCell ref="C98:G98"/>
    <mergeCell ref="I98:J98"/>
    <mergeCell ref="M100:P100"/>
    <mergeCell ref="M108:P108"/>
    <mergeCell ref="I129:J129"/>
    <mergeCell ref="C128:G128"/>
    <mergeCell ref="B114:T114"/>
    <mergeCell ref="S126:T126"/>
    <mergeCell ref="C125:G125"/>
    <mergeCell ref="S85:T85"/>
    <mergeCell ref="I121:J121"/>
    <mergeCell ref="S125:T125"/>
    <mergeCell ref="S129:T129"/>
    <mergeCell ref="S127:T127"/>
    <mergeCell ref="S128:T128"/>
    <mergeCell ref="I127:J127"/>
    <mergeCell ref="I128:J128"/>
    <mergeCell ref="M128:P128"/>
    <mergeCell ref="Q128:R128"/>
    <mergeCell ref="M127:P127"/>
    <mergeCell ref="Q127:R127"/>
    <mergeCell ref="Q125:R125"/>
    <mergeCell ref="C124:G124"/>
    <mergeCell ref="I124:J124"/>
    <mergeCell ref="M124:P124"/>
    <mergeCell ref="Q124:R124"/>
    <mergeCell ref="C126:G126"/>
    <mergeCell ref="I126:J126"/>
    <mergeCell ref="M126:P126"/>
    <mergeCell ref="Q126:R126"/>
    <mergeCell ref="C119:G119"/>
    <mergeCell ref="I119:J119"/>
    <mergeCell ref="C120:G120"/>
    <mergeCell ref="I120:J120"/>
    <mergeCell ref="I125:J125"/>
    <mergeCell ref="M125:P125"/>
    <mergeCell ref="M123:P123"/>
    <mergeCell ref="Q123:R123"/>
    <mergeCell ref="C122:G122"/>
    <mergeCell ref="I122:J122"/>
    <mergeCell ref="M122:P122"/>
    <mergeCell ref="Q122:R122"/>
    <mergeCell ref="C123:G123"/>
    <mergeCell ref="I123:J123"/>
    <mergeCell ref="S91:T91"/>
    <mergeCell ref="S118:T118"/>
    <mergeCell ref="Q118:R118"/>
    <mergeCell ref="Q93:R93"/>
    <mergeCell ref="S93:T93"/>
    <mergeCell ref="S94:T94"/>
    <mergeCell ref="S95:T95"/>
    <mergeCell ref="S96:T96"/>
    <mergeCell ref="Q98:R98"/>
    <mergeCell ref="S98:T98"/>
    <mergeCell ref="M121:P121"/>
    <mergeCell ref="Q121:R121"/>
    <mergeCell ref="S119:T119"/>
    <mergeCell ref="S120:T120"/>
    <mergeCell ref="S121:T121"/>
    <mergeCell ref="M119:P119"/>
    <mergeCell ref="Q119:R119"/>
    <mergeCell ref="M120:P120"/>
    <mergeCell ref="Q120:R120"/>
    <mergeCell ref="I91:J91"/>
    <mergeCell ref="S89:T89"/>
    <mergeCell ref="Q94:R94"/>
    <mergeCell ref="S97:T97"/>
    <mergeCell ref="S100:T100"/>
    <mergeCell ref="I102:J102"/>
    <mergeCell ref="C90:G90"/>
    <mergeCell ref="I90:J90"/>
    <mergeCell ref="M90:P90"/>
    <mergeCell ref="Q90:R90"/>
    <mergeCell ref="S90:T90"/>
    <mergeCell ref="C89:G89"/>
    <mergeCell ref="M89:P89"/>
    <mergeCell ref="I89:J89"/>
    <mergeCell ref="Q89:R89"/>
    <mergeCell ref="S87:T87"/>
    <mergeCell ref="C88:G88"/>
    <mergeCell ref="I88:J88"/>
    <mergeCell ref="M88:P88"/>
    <mergeCell ref="Q88:R88"/>
    <mergeCell ref="S88:T88"/>
    <mergeCell ref="C87:G87"/>
    <mergeCell ref="I87:J87"/>
    <mergeCell ref="M87:P87"/>
    <mergeCell ref="S83:T83"/>
    <mergeCell ref="Q87:R87"/>
    <mergeCell ref="C86:G86"/>
    <mergeCell ref="I86:J86"/>
    <mergeCell ref="M86:P86"/>
    <mergeCell ref="Q86:R86"/>
    <mergeCell ref="Q83:R83"/>
    <mergeCell ref="M83:P83"/>
    <mergeCell ref="C84:G84"/>
    <mergeCell ref="C83:G83"/>
    <mergeCell ref="S77:T77"/>
    <mergeCell ref="S66:T66"/>
    <mergeCell ref="S67:T67"/>
    <mergeCell ref="S86:T86"/>
    <mergeCell ref="I84:J84"/>
    <mergeCell ref="I83:J83"/>
    <mergeCell ref="I79:J79"/>
    <mergeCell ref="S79:T79"/>
    <mergeCell ref="S82:T82"/>
    <mergeCell ref="S81:T81"/>
    <mergeCell ref="S64:T64"/>
    <mergeCell ref="S65:T65"/>
    <mergeCell ref="C78:G78"/>
    <mergeCell ref="C77:G77"/>
    <mergeCell ref="C76:G76"/>
    <mergeCell ref="I77:J77"/>
    <mergeCell ref="S78:T78"/>
    <mergeCell ref="I76:J76"/>
    <mergeCell ref="I78:J78"/>
    <mergeCell ref="M77:P77"/>
    <mergeCell ref="I65:J65"/>
    <mergeCell ref="S71:T71"/>
    <mergeCell ref="M71:P71"/>
    <mergeCell ref="S68:T68"/>
    <mergeCell ref="S69:T69"/>
    <mergeCell ref="S70:T70"/>
    <mergeCell ref="M68:P68"/>
    <mergeCell ref="M69:P69"/>
    <mergeCell ref="I68:J68"/>
    <mergeCell ref="I69:J69"/>
    <mergeCell ref="I73:J73"/>
    <mergeCell ref="B56:T56"/>
    <mergeCell ref="I70:J70"/>
    <mergeCell ref="I71:J71"/>
    <mergeCell ref="I72:J72"/>
    <mergeCell ref="I66:J66"/>
    <mergeCell ref="I67:J67"/>
    <mergeCell ref="I62:J62"/>
    <mergeCell ref="I63:J63"/>
    <mergeCell ref="I64:J64"/>
    <mergeCell ref="S74:T74"/>
    <mergeCell ref="S75:T75"/>
    <mergeCell ref="S76:T76"/>
    <mergeCell ref="C81:G81"/>
    <mergeCell ref="I81:J81"/>
    <mergeCell ref="M81:P81"/>
    <mergeCell ref="Q81:R81"/>
    <mergeCell ref="I74:J74"/>
    <mergeCell ref="I75:J75"/>
    <mergeCell ref="Q77:R77"/>
    <mergeCell ref="Q72:R72"/>
    <mergeCell ref="C82:G82"/>
    <mergeCell ref="I82:J82"/>
    <mergeCell ref="M82:P82"/>
    <mergeCell ref="Q82:R82"/>
    <mergeCell ref="Q74:R74"/>
    <mergeCell ref="Q75:R75"/>
    <mergeCell ref="Q76:R76"/>
    <mergeCell ref="Q78:R78"/>
    <mergeCell ref="C75:G75"/>
    <mergeCell ref="M70:P70"/>
    <mergeCell ref="Q73:R73"/>
    <mergeCell ref="S62:T62"/>
    <mergeCell ref="S63:T63"/>
    <mergeCell ref="S72:T72"/>
    <mergeCell ref="S73:T73"/>
    <mergeCell ref="Q68:R68"/>
    <mergeCell ref="Q69:R69"/>
    <mergeCell ref="Q70:R70"/>
    <mergeCell ref="Q71:R71"/>
    <mergeCell ref="Q62:R62"/>
    <mergeCell ref="Q63:R63"/>
    <mergeCell ref="Q64:R64"/>
    <mergeCell ref="Q65:R65"/>
    <mergeCell ref="Q66:R66"/>
    <mergeCell ref="Q67:R67"/>
    <mergeCell ref="C62:G62"/>
    <mergeCell ref="C63:G63"/>
    <mergeCell ref="C64:G64"/>
    <mergeCell ref="C65:G65"/>
    <mergeCell ref="C66:G66"/>
    <mergeCell ref="C67:G67"/>
    <mergeCell ref="S61:T61"/>
    <mergeCell ref="C72:G72"/>
    <mergeCell ref="C61:G61"/>
    <mergeCell ref="I61:J61"/>
    <mergeCell ref="M61:P61"/>
    <mergeCell ref="Q61:R61"/>
    <mergeCell ref="M62:P62"/>
    <mergeCell ref="M63:P63"/>
    <mergeCell ref="M64:P64"/>
    <mergeCell ref="M65:P65"/>
    <mergeCell ref="C70:G70"/>
    <mergeCell ref="M66:P66"/>
    <mergeCell ref="M67:P67"/>
    <mergeCell ref="C71:G71"/>
    <mergeCell ref="M76:P76"/>
    <mergeCell ref="M78:P78"/>
    <mergeCell ref="C73:G73"/>
    <mergeCell ref="C74:G74"/>
    <mergeCell ref="C68:G68"/>
    <mergeCell ref="C69:G69"/>
    <mergeCell ref="C94:G94"/>
    <mergeCell ref="I94:J94"/>
    <mergeCell ref="M94:P94"/>
    <mergeCell ref="M72:P72"/>
    <mergeCell ref="C93:G93"/>
    <mergeCell ref="I93:J93"/>
    <mergeCell ref="M93:P93"/>
    <mergeCell ref="M73:P73"/>
    <mergeCell ref="M74:P74"/>
    <mergeCell ref="M75:P75"/>
    <mergeCell ref="C96:G96"/>
    <mergeCell ref="I96:J96"/>
    <mergeCell ref="M96:P96"/>
    <mergeCell ref="Q96:R96"/>
    <mergeCell ref="C95:G95"/>
    <mergeCell ref="I95:J95"/>
    <mergeCell ref="M95:P95"/>
    <mergeCell ref="Q95:R95"/>
    <mergeCell ref="C99:G99"/>
    <mergeCell ref="I99:J99"/>
    <mergeCell ref="M99:P99"/>
    <mergeCell ref="Q99:R99"/>
    <mergeCell ref="S99:T99"/>
    <mergeCell ref="C97:G97"/>
    <mergeCell ref="I97:J97"/>
    <mergeCell ref="M97:P97"/>
    <mergeCell ref="Q97:R97"/>
    <mergeCell ref="C101:G101"/>
    <mergeCell ref="I101:J101"/>
    <mergeCell ref="M101:P101"/>
    <mergeCell ref="Q101:R101"/>
    <mergeCell ref="S101:T101"/>
    <mergeCell ref="C100:G100"/>
    <mergeCell ref="I100:J100"/>
    <mergeCell ref="Q100:R100"/>
    <mergeCell ref="S102:T102"/>
    <mergeCell ref="C131:G131"/>
    <mergeCell ref="I131:J131"/>
    <mergeCell ref="M131:P131"/>
    <mergeCell ref="Q131:R131"/>
    <mergeCell ref="S131:T131"/>
    <mergeCell ref="C118:G118"/>
    <mergeCell ref="I118:J118"/>
    <mergeCell ref="M118:P118"/>
    <mergeCell ref="I104:J104"/>
    <mergeCell ref="C133:G133"/>
    <mergeCell ref="I133:J133"/>
    <mergeCell ref="M133:P133"/>
    <mergeCell ref="Q133:R133"/>
    <mergeCell ref="S133:T133"/>
    <mergeCell ref="C132:G132"/>
    <mergeCell ref="I132:J132"/>
    <mergeCell ref="M132:P132"/>
    <mergeCell ref="C135:G135"/>
    <mergeCell ref="I135:J135"/>
    <mergeCell ref="Q135:R135"/>
    <mergeCell ref="S135:T135"/>
    <mergeCell ref="I134:J134"/>
    <mergeCell ref="Q134:R134"/>
    <mergeCell ref="C134:G134"/>
    <mergeCell ref="S134:T134"/>
    <mergeCell ref="C137:G137"/>
    <mergeCell ref="I137:J137"/>
    <mergeCell ref="M137:P137"/>
    <mergeCell ref="Q137:R137"/>
    <mergeCell ref="C136:G136"/>
    <mergeCell ref="I136:J136"/>
    <mergeCell ref="M136:P136"/>
    <mergeCell ref="Q136:R136"/>
    <mergeCell ref="C138:G138"/>
    <mergeCell ref="I138:J138"/>
    <mergeCell ref="M138:P138"/>
    <mergeCell ref="C139:G139"/>
    <mergeCell ref="I139:J139"/>
    <mergeCell ref="M139:P139"/>
    <mergeCell ref="Q104:R104"/>
    <mergeCell ref="C142:G142"/>
    <mergeCell ref="M134:P134"/>
    <mergeCell ref="M135:P135"/>
    <mergeCell ref="M142:P142"/>
    <mergeCell ref="C141:G141"/>
    <mergeCell ref="I141:J141"/>
    <mergeCell ref="M141:P141"/>
    <mergeCell ref="I111:J111"/>
    <mergeCell ref="I142:J142"/>
    <mergeCell ref="B171:D171"/>
    <mergeCell ref="S104:T104"/>
    <mergeCell ref="C105:G105"/>
    <mergeCell ref="I105:J105"/>
    <mergeCell ref="M105:P105"/>
    <mergeCell ref="Q105:R105"/>
    <mergeCell ref="S105:T105"/>
    <mergeCell ref="C104:G104"/>
    <mergeCell ref="M107:P107"/>
    <mergeCell ref="M104:P104"/>
    <mergeCell ref="Q108:R108"/>
    <mergeCell ref="G171:J171"/>
    <mergeCell ref="G170:J170"/>
    <mergeCell ref="C140:G140"/>
    <mergeCell ref="I140:J140"/>
    <mergeCell ref="Q141:R141"/>
    <mergeCell ref="M140:P140"/>
    <mergeCell ref="Q140:R140"/>
    <mergeCell ref="C108:G108"/>
    <mergeCell ref="B170:D170"/>
    <mergeCell ref="S106:T106"/>
    <mergeCell ref="S107:T107"/>
    <mergeCell ref="C107:G107"/>
    <mergeCell ref="I107:J107"/>
    <mergeCell ref="C106:G106"/>
    <mergeCell ref="I106:J106"/>
    <mergeCell ref="M106:P106"/>
    <mergeCell ref="Q106:R106"/>
    <mergeCell ref="Q107:R107"/>
    <mergeCell ref="E54:T54"/>
    <mergeCell ref="C110:G110"/>
    <mergeCell ref="I110:J110"/>
    <mergeCell ref="M110:P110"/>
    <mergeCell ref="Q110:R110"/>
    <mergeCell ref="S110:T110"/>
    <mergeCell ref="C109:G109"/>
    <mergeCell ref="I109:J109"/>
    <mergeCell ref="S108:T108"/>
    <mergeCell ref="I108:J108"/>
    <mergeCell ref="I145:J145"/>
    <mergeCell ref="M145:P145"/>
    <mergeCell ref="Q145:R145"/>
    <mergeCell ref="S145:T145"/>
    <mergeCell ref="I143:J143"/>
    <mergeCell ref="S143:T143"/>
    <mergeCell ref="C146:G146"/>
    <mergeCell ref="I146:J146"/>
    <mergeCell ref="M146:P146"/>
    <mergeCell ref="Q146:R146"/>
    <mergeCell ref="C147:G147"/>
    <mergeCell ref="I147:J147"/>
    <mergeCell ref="M147:P147"/>
    <mergeCell ref="Q147:R147"/>
    <mergeCell ref="C145:G145"/>
    <mergeCell ref="S147:T147"/>
    <mergeCell ref="M109:P109"/>
    <mergeCell ref="S146:T146"/>
    <mergeCell ref="Q109:R109"/>
    <mergeCell ref="S109:T109"/>
    <mergeCell ref="S141:T141"/>
    <mergeCell ref="Q138:R138"/>
    <mergeCell ref="S136:T136"/>
    <mergeCell ref="S137:T137"/>
    <mergeCell ref="S140:T140"/>
    <mergeCell ref="Q142:R142"/>
    <mergeCell ref="S142:T142"/>
    <mergeCell ref="Q132:R132"/>
    <mergeCell ref="S122:T122"/>
    <mergeCell ref="S123:T123"/>
    <mergeCell ref="S124:T124"/>
    <mergeCell ref="S139:T139"/>
    <mergeCell ref="Q139:R139"/>
    <mergeCell ref="S138:T138"/>
    <mergeCell ref="S111:T111"/>
    <mergeCell ref="S132:T132"/>
    <mergeCell ref="S150:T150"/>
    <mergeCell ref="C151:G151"/>
    <mergeCell ref="I151:J151"/>
    <mergeCell ref="M148:P148"/>
    <mergeCell ref="C148:G148"/>
    <mergeCell ref="I148:J148"/>
    <mergeCell ref="Q148:R148"/>
    <mergeCell ref="I149:J149"/>
    <mergeCell ref="M149:P149"/>
    <mergeCell ref="Q149:R149"/>
    <mergeCell ref="S151:T151"/>
    <mergeCell ref="C150:G150"/>
    <mergeCell ref="I150:J150"/>
    <mergeCell ref="M150:P150"/>
    <mergeCell ref="Q150:R150"/>
    <mergeCell ref="M151:P151"/>
    <mergeCell ref="Q151:R151"/>
    <mergeCell ref="S19:T19"/>
    <mergeCell ref="S20:T20"/>
    <mergeCell ref="S152:T152"/>
    <mergeCell ref="C153:G153"/>
    <mergeCell ref="C154:G154"/>
    <mergeCell ref="E39:T39"/>
    <mergeCell ref="E40:T40"/>
    <mergeCell ref="E41:T41"/>
    <mergeCell ref="S148:T148"/>
    <mergeCell ref="C149:G149"/>
    <mergeCell ref="I152:J152"/>
    <mergeCell ref="E12:J12"/>
    <mergeCell ref="O4:Q4"/>
    <mergeCell ref="E16:J16"/>
    <mergeCell ref="E17:J17"/>
    <mergeCell ref="H4:J4"/>
    <mergeCell ref="E18:J18"/>
    <mergeCell ref="E37:T37"/>
    <mergeCell ref="O16:T16"/>
    <mergeCell ref="S28:T28"/>
    <mergeCell ref="R4:T4"/>
    <mergeCell ref="I154:J154"/>
    <mergeCell ref="E19:J19"/>
    <mergeCell ref="E20:J20"/>
    <mergeCell ref="E21:J21"/>
    <mergeCell ref="E38:T38"/>
    <mergeCell ref="S149:T149"/>
    <mergeCell ref="M98:P98"/>
    <mergeCell ref="Q152:R152"/>
    <mergeCell ref="C152:G152"/>
    <mergeCell ref="M152:P152"/>
    <mergeCell ref="Q1:T1"/>
    <mergeCell ref="E9:J9"/>
    <mergeCell ref="E10:J10"/>
    <mergeCell ref="E11:J11"/>
    <mergeCell ref="S10:T10"/>
    <mergeCell ref="S11:T11"/>
    <mergeCell ref="E7:J7"/>
    <mergeCell ref="E8:J8"/>
    <mergeCell ref="O7:T7"/>
    <mergeCell ref="S155:T155"/>
    <mergeCell ref="M154:P154"/>
    <mergeCell ref="Q154:R154"/>
    <mergeCell ref="N45:O45"/>
    <mergeCell ref="E35:T35"/>
    <mergeCell ref="E36:T36"/>
    <mergeCell ref="I153:J153"/>
    <mergeCell ref="M153:P153"/>
    <mergeCell ref="Q153:R153"/>
    <mergeCell ref="S153:T153"/>
    <mergeCell ref="C159:G159"/>
    <mergeCell ref="I159:J159"/>
    <mergeCell ref="I158:J158"/>
    <mergeCell ref="I155:J155"/>
    <mergeCell ref="M155:P155"/>
    <mergeCell ref="Q155:R155"/>
    <mergeCell ref="C158:G158"/>
    <mergeCell ref="S159:T159"/>
    <mergeCell ref="S160:T160"/>
    <mergeCell ref="M159:P159"/>
    <mergeCell ref="Q159:R159"/>
    <mergeCell ref="S156:T156"/>
    <mergeCell ref="I156:J156"/>
    <mergeCell ref="I162:J162"/>
    <mergeCell ref="M162:P162"/>
    <mergeCell ref="Q162:R162"/>
    <mergeCell ref="S154:T154"/>
    <mergeCell ref="C155:G155"/>
    <mergeCell ref="S170:T170"/>
    <mergeCell ref="M158:P158"/>
    <mergeCell ref="Q158:R158"/>
    <mergeCell ref="S158:T158"/>
    <mergeCell ref="Q161:R161"/>
    <mergeCell ref="C160:G160"/>
    <mergeCell ref="I160:J160"/>
    <mergeCell ref="M160:P160"/>
    <mergeCell ref="Q160:R160"/>
    <mergeCell ref="S162:T162"/>
    <mergeCell ref="C161:G161"/>
    <mergeCell ref="I161:J161"/>
    <mergeCell ref="M161:P161"/>
    <mergeCell ref="S161:T161"/>
    <mergeCell ref="C162:G162"/>
    <mergeCell ref="S163:T163"/>
    <mergeCell ref="C164:G164"/>
    <mergeCell ref="I164:J164"/>
    <mergeCell ref="M164:P164"/>
    <mergeCell ref="Q164:R164"/>
    <mergeCell ref="S164:T164"/>
    <mergeCell ref="C163:G163"/>
    <mergeCell ref="I163:J163"/>
    <mergeCell ref="M163:P163"/>
    <mergeCell ref="Q163:R163"/>
    <mergeCell ref="S165:T165"/>
    <mergeCell ref="C166:G166"/>
    <mergeCell ref="I166:J166"/>
    <mergeCell ref="M166:P166"/>
    <mergeCell ref="Q166:R166"/>
    <mergeCell ref="S166:T166"/>
    <mergeCell ref="C165:G165"/>
    <mergeCell ref="I165:J165"/>
    <mergeCell ref="M165:P165"/>
    <mergeCell ref="Q165:R165"/>
    <mergeCell ref="S167:T167"/>
    <mergeCell ref="I168:J168"/>
    <mergeCell ref="S168:T168"/>
    <mergeCell ref="B59:T59"/>
    <mergeCell ref="S113:T113"/>
    <mergeCell ref="S116:T116"/>
    <mergeCell ref="C167:G167"/>
    <mergeCell ref="I167:J167"/>
    <mergeCell ref="M167:P167"/>
    <mergeCell ref="Q167:R167"/>
  </mergeCells>
  <printOptions/>
  <pageMargins left="0.3937007874015748" right="0.1968503937007874" top="0.29527559055118113" bottom="0.31496062992125984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HaraldRosch</Manager>
  <Company>Hachenberg / RoschDesign©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Umzugsliste</dc:title>
  <dc:subject>Hachenberg Möbelspedition</dc:subject>
  <dc:creator>RoschDesign© 2001/10</dc:creator>
  <cp:keywords>****</cp:keywords>
  <dc:description>Firma Hachenberg Möbelspedition seit 1880
Peter Wortmann
Eilerstraße 133
51107 Köln
Tel (02 21) 98 67 20 - Fax (02 21) 9 86 72 16
email  info@hachenberg-umzuege.de
http://www.hachenberg-umzuege.de/
copyright© by Hachenberg
designed by RoschDesign©</dc:description>
  <cp:lastModifiedBy>ILIA IOFFE</cp:lastModifiedBy>
  <cp:lastPrinted>2017-11-25T15:56:30Z</cp:lastPrinted>
  <dcterms:created xsi:type="dcterms:W3CDTF">2001-11-19T23:09:16Z</dcterms:created>
  <dcterms:modified xsi:type="dcterms:W3CDTF">2019-04-27T08:19:46Z</dcterms:modified>
  <cp:category>Internet Excel-Datei Umzugsliste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0x01010024A8A8DAF80E1B4C83C9B29EC0837048</vt:lpwstr>
  </property>
</Properties>
</file>